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MT" sheetId="1" r:id="rId1"/>
    <sheet name="ET" sheetId="2" r:id="rId2"/>
    <sheet name="Attainment" sheetId="3" r:id="rId3"/>
    <sheet name="PO Attainment" sheetId="4" r:id="rId4"/>
    <sheet name="PSO Attainment" sheetId="5" r:id="rId5"/>
  </sheets>
  <definedNames>
    <definedName name="_xlnm.Print_Area" localSheetId="2">Attainment!$A$1:$N$98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4"/>
  <c r="I92" i="3"/>
  <c r="N92" s="1"/>
  <c r="I86"/>
  <c r="N86" s="1"/>
  <c r="M82"/>
  <c r="I80"/>
  <c r="N80" s="1"/>
  <c r="I74"/>
  <c r="N74" s="1"/>
  <c r="M70"/>
  <c r="I68"/>
  <c r="N68" s="1"/>
  <c r="I62"/>
  <c r="N62" s="1"/>
  <c r="H62"/>
  <c r="M62" s="1"/>
  <c r="I61"/>
  <c r="N61" s="1"/>
  <c r="G60"/>
  <c r="L60" s="1"/>
  <c r="G58"/>
  <c r="L58" s="1"/>
  <c r="I56"/>
  <c r="N56" s="1"/>
  <c r="H56"/>
  <c r="M56" s="1"/>
  <c r="G56"/>
  <c r="L56" s="1"/>
  <c r="H55"/>
  <c r="M55" s="1"/>
  <c r="G54"/>
  <c r="L54" s="1"/>
  <c r="I53"/>
  <c r="N53" s="1"/>
  <c r="G52"/>
  <c r="L52" s="1"/>
  <c r="I51"/>
  <c r="N51" s="1"/>
  <c r="I50"/>
  <c r="N50" s="1"/>
  <c r="H50"/>
  <c r="M50" s="1"/>
  <c r="G50"/>
  <c r="L50" s="1"/>
  <c r="G48"/>
  <c r="L48" s="1"/>
  <c r="G46"/>
  <c r="L46" s="1"/>
  <c r="M45"/>
  <c r="H45"/>
  <c r="I44"/>
  <c r="N44" s="1"/>
  <c r="H44"/>
  <c r="M44" s="1"/>
  <c r="G44"/>
  <c r="L44" s="1"/>
  <c r="G40"/>
  <c r="L40" s="1"/>
  <c r="G38"/>
  <c r="L38" s="1"/>
  <c r="I37"/>
  <c r="N37" s="1"/>
  <c r="E36"/>
  <c r="J36" s="1"/>
  <c r="M31"/>
  <c r="I31"/>
  <c r="N31" s="1"/>
  <c r="H31"/>
  <c r="N29"/>
  <c r="I29"/>
  <c r="I27"/>
  <c r="N27" s="1"/>
  <c r="I26"/>
  <c r="N26" s="1"/>
  <c r="M25"/>
  <c r="I25"/>
  <c r="N25" s="1"/>
  <c r="H25"/>
  <c r="I23"/>
  <c r="N23" s="1"/>
  <c r="I21"/>
  <c r="N21" s="1"/>
  <c r="H21"/>
  <c r="M21" s="1"/>
  <c r="I20"/>
  <c r="N20" s="1"/>
  <c r="I19"/>
  <c r="N19" s="1"/>
  <c r="H19"/>
  <c r="M19" s="1"/>
  <c r="I17"/>
  <c r="N17" s="1"/>
  <c r="V95" i="2"/>
  <c r="T95"/>
  <c r="S95"/>
  <c r="R95"/>
  <c r="Q95"/>
  <c r="P95"/>
  <c r="V94"/>
  <c r="T94"/>
  <c r="I97" i="3" s="1"/>
  <c r="N97" s="1"/>
  <c r="S94" i="2"/>
  <c r="R94"/>
  <c r="G97" i="3" s="1"/>
  <c r="L97" s="1"/>
  <c r="Q94" i="2"/>
  <c r="F97" i="3" s="1"/>
  <c r="K97" s="1"/>
  <c r="P94" i="2"/>
  <c r="V93"/>
  <c r="T93"/>
  <c r="S93"/>
  <c r="H96" i="3" s="1"/>
  <c r="M96" s="1"/>
  <c r="R93" i="2"/>
  <c r="Q93"/>
  <c r="P93"/>
  <c r="V92"/>
  <c r="T92"/>
  <c r="I95" i="3" s="1"/>
  <c r="N95" s="1"/>
  <c r="S92" i="2"/>
  <c r="R92"/>
  <c r="Q92"/>
  <c r="P92"/>
  <c r="E95" i="3" s="1"/>
  <c r="J95" s="1"/>
  <c r="V91" i="2"/>
  <c r="T91"/>
  <c r="S91"/>
  <c r="H94" i="3" s="1"/>
  <c r="M94" s="1"/>
  <c r="R91" i="2"/>
  <c r="Q91"/>
  <c r="P91"/>
  <c r="V90"/>
  <c r="T90"/>
  <c r="I93" i="3" s="1"/>
  <c r="N93" s="1"/>
  <c r="S90" i="2"/>
  <c r="H93" i="3" s="1"/>
  <c r="M93" s="1"/>
  <c r="R90" i="2"/>
  <c r="Q90"/>
  <c r="P90"/>
  <c r="V89"/>
  <c r="T89"/>
  <c r="S89"/>
  <c r="H92" i="3" s="1"/>
  <c r="M92" s="1"/>
  <c r="R89" i="2"/>
  <c r="Q89"/>
  <c r="P89"/>
  <c r="V88"/>
  <c r="T88"/>
  <c r="I91" i="3" s="1"/>
  <c r="N91" s="1"/>
  <c r="S88" i="2"/>
  <c r="H91" i="3" s="1"/>
  <c r="M91" s="1"/>
  <c r="R88" i="2"/>
  <c r="G91" i="3" s="1"/>
  <c r="L91" s="1"/>
  <c r="Q88" i="2"/>
  <c r="F91" i="3" s="1"/>
  <c r="K91" s="1"/>
  <c r="P88" i="2"/>
  <c r="V87"/>
  <c r="T87"/>
  <c r="S87"/>
  <c r="H90" i="3" s="1"/>
  <c r="M90" s="1"/>
  <c r="R87" i="2"/>
  <c r="Q87"/>
  <c r="P87"/>
  <c r="V86"/>
  <c r="T86"/>
  <c r="I89" i="3" s="1"/>
  <c r="N89" s="1"/>
  <c r="S86" i="2"/>
  <c r="R86"/>
  <c r="Q86"/>
  <c r="P86"/>
  <c r="V85"/>
  <c r="T85"/>
  <c r="S85"/>
  <c r="H88" i="3" s="1"/>
  <c r="M88" s="1"/>
  <c r="R85" i="2"/>
  <c r="Q85"/>
  <c r="P85"/>
  <c r="V84"/>
  <c r="T84"/>
  <c r="I87" i="3" s="1"/>
  <c r="N87" s="1"/>
  <c r="S84" i="2"/>
  <c r="H87" i="3" s="1"/>
  <c r="M87" s="1"/>
  <c r="R84" i="2"/>
  <c r="Q84"/>
  <c r="P84"/>
  <c r="V83"/>
  <c r="T83"/>
  <c r="S83"/>
  <c r="H86" i="3" s="1"/>
  <c r="M86" s="1"/>
  <c r="R83" i="2"/>
  <c r="Q83"/>
  <c r="P83"/>
  <c r="V82"/>
  <c r="T82"/>
  <c r="I85" i="3" s="1"/>
  <c r="N85" s="1"/>
  <c r="S82" i="2"/>
  <c r="H85" i="3" s="1"/>
  <c r="M85" s="1"/>
  <c r="R82" i="2"/>
  <c r="G85" i="3" s="1"/>
  <c r="L85" s="1"/>
  <c r="Q82" i="2"/>
  <c r="F85" i="3" s="1"/>
  <c r="K85" s="1"/>
  <c r="P82" i="2"/>
  <c r="E85" i="3" s="1"/>
  <c r="J85" s="1"/>
  <c r="V81" i="2"/>
  <c r="T81"/>
  <c r="S81"/>
  <c r="H84" i="3" s="1"/>
  <c r="M84" s="1"/>
  <c r="R81" i="2"/>
  <c r="Q81"/>
  <c r="P81"/>
  <c r="V80"/>
  <c r="T80"/>
  <c r="I83" i="3" s="1"/>
  <c r="N83" s="1"/>
  <c r="S80" i="2"/>
  <c r="R80"/>
  <c r="Q80"/>
  <c r="P80"/>
  <c r="V79"/>
  <c r="T79"/>
  <c r="S79"/>
  <c r="H82" i="3" s="1"/>
  <c r="R79" i="2"/>
  <c r="Q79"/>
  <c r="P79"/>
  <c r="V78"/>
  <c r="T78"/>
  <c r="I81" i="3" s="1"/>
  <c r="N81" s="1"/>
  <c r="S78" i="2"/>
  <c r="H81" i="3" s="1"/>
  <c r="M81" s="1"/>
  <c r="R78" i="2"/>
  <c r="Q78"/>
  <c r="P78"/>
  <c r="V77"/>
  <c r="T77"/>
  <c r="S77"/>
  <c r="H80" i="3" s="1"/>
  <c r="M80" s="1"/>
  <c r="R77" i="2"/>
  <c r="Q77"/>
  <c r="P77"/>
  <c r="V76"/>
  <c r="T76"/>
  <c r="I79" i="3" s="1"/>
  <c r="N79" s="1"/>
  <c r="S76" i="2"/>
  <c r="H79" i="3" s="1"/>
  <c r="M79" s="1"/>
  <c r="R76" i="2"/>
  <c r="G79" i="3" s="1"/>
  <c r="L79" s="1"/>
  <c r="Q76" i="2"/>
  <c r="F79" i="3" s="1"/>
  <c r="K79" s="1"/>
  <c r="P76" i="2"/>
  <c r="V75"/>
  <c r="T75"/>
  <c r="S75"/>
  <c r="H78" i="3" s="1"/>
  <c r="M78" s="1"/>
  <c r="R75" i="2"/>
  <c r="Q75"/>
  <c r="P75"/>
  <c r="V74"/>
  <c r="T74"/>
  <c r="I77" i="3" s="1"/>
  <c r="N77" s="1"/>
  <c r="S74" i="2"/>
  <c r="R74"/>
  <c r="Q74"/>
  <c r="P74"/>
  <c r="V73"/>
  <c r="T73"/>
  <c r="S73"/>
  <c r="H76" i="3" s="1"/>
  <c r="M76" s="1"/>
  <c r="R73" i="2"/>
  <c r="Q73"/>
  <c r="P73"/>
  <c r="V72"/>
  <c r="T72"/>
  <c r="I75" i="3" s="1"/>
  <c r="N75" s="1"/>
  <c r="S72" i="2"/>
  <c r="H75" i="3" s="1"/>
  <c r="M75" s="1"/>
  <c r="R72" i="2"/>
  <c r="Q72"/>
  <c r="P72"/>
  <c r="V71"/>
  <c r="T71"/>
  <c r="S71"/>
  <c r="H74" i="3" s="1"/>
  <c r="M74" s="1"/>
  <c r="R71" i="2"/>
  <c r="Q71"/>
  <c r="P71"/>
  <c r="V70"/>
  <c r="T70"/>
  <c r="I73" i="3" s="1"/>
  <c r="N73" s="1"/>
  <c r="S70" i="2"/>
  <c r="H73" i="3" s="1"/>
  <c r="M73" s="1"/>
  <c r="R70" i="2"/>
  <c r="G73" i="3" s="1"/>
  <c r="L73" s="1"/>
  <c r="Q70" i="2"/>
  <c r="F73" i="3" s="1"/>
  <c r="K73" s="1"/>
  <c r="P70" i="2"/>
  <c r="V69"/>
  <c r="T69"/>
  <c r="S69"/>
  <c r="H72" i="3" s="1"/>
  <c r="M72" s="1"/>
  <c r="R69" i="2"/>
  <c r="Q69"/>
  <c r="P69"/>
  <c r="V68"/>
  <c r="T68"/>
  <c r="I71" i="3" s="1"/>
  <c r="N71" s="1"/>
  <c r="S68" i="2"/>
  <c r="R68"/>
  <c r="Q68"/>
  <c r="P68"/>
  <c r="V67"/>
  <c r="T67"/>
  <c r="S67"/>
  <c r="H70" i="3" s="1"/>
  <c r="R67" i="2"/>
  <c r="Q67"/>
  <c r="P67"/>
  <c r="V66"/>
  <c r="T66"/>
  <c r="I69" i="3" s="1"/>
  <c r="N69" s="1"/>
  <c r="S66" i="2"/>
  <c r="H69" i="3" s="1"/>
  <c r="M69" s="1"/>
  <c r="R66" i="2"/>
  <c r="Q66"/>
  <c r="P66"/>
  <c r="V65"/>
  <c r="T65"/>
  <c r="S65"/>
  <c r="H68" i="3" s="1"/>
  <c r="M68" s="1"/>
  <c r="R65" i="2"/>
  <c r="Q65"/>
  <c r="P65"/>
  <c r="V64"/>
  <c r="T64"/>
  <c r="I67" i="3" s="1"/>
  <c r="N67" s="1"/>
  <c r="S64" i="2"/>
  <c r="H67" i="3" s="1"/>
  <c r="M67" s="1"/>
  <c r="R64" i="2"/>
  <c r="G67" i="3" s="1"/>
  <c r="L67" s="1"/>
  <c r="Q64" i="2"/>
  <c r="F67" i="3" s="1"/>
  <c r="K67" s="1"/>
  <c r="P64" i="2"/>
  <c r="V63"/>
  <c r="T63"/>
  <c r="S63"/>
  <c r="H66" i="3" s="1"/>
  <c r="M66" s="1"/>
  <c r="R63" i="2"/>
  <c r="Q63"/>
  <c r="P63"/>
  <c r="V62"/>
  <c r="T62"/>
  <c r="I65" i="3" s="1"/>
  <c r="N65" s="1"/>
  <c r="S62" i="2"/>
  <c r="R62"/>
  <c r="Q62"/>
  <c r="P62"/>
  <c r="V61"/>
  <c r="T61"/>
  <c r="S61"/>
  <c r="H64" i="3" s="1"/>
  <c r="M64" s="1"/>
  <c r="R61" i="2"/>
  <c r="Q61"/>
  <c r="P61"/>
  <c r="V60"/>
  <c r="T60"/>
  <c r="I63" i="3" s="1"/>
  <c r="N63" s="1"/>
  <c r="S60" i="2"/>
  <c r="H63" i="3" s="1"/>
  <c r="M63" s="1"/>
  <c r="R60" i="2"/>
  <c r="Q60"/>
  <c r="P60"/>
  <c r="V59"/>
  <c r="T59"/>
  <c r="S59"/>
  <c r="R59"/>
  <c r="Q59"/>
  <c r="P59"/>
  <c r="V58"/>
  <c r="T58"/>
  <c r="S58"/>
  <c r="H61" i="3" s="1"/>
  <c r="M61" s="1"/>
  <c r="R58" i="2"/>
  <c r="G61" i="3" s="1"/>
  <c r="L61" s="1"/>
  <c r="Q58" i="2"/>
  <c r="F61" i="3" s="1"/>
  <c r="K61" s="1"/>
  <c r="P58" i="2"/>
  <c r="V57"/>
  <c r="T57"/>
  <c r="S57"/>
  <c r="H60" i="3" s="1"/>
  <c r="M60" s="1"/>
  <c r="R57" i="2"/>
  <c r="Q57"/>
  <c r="P57"/>
  <c r="V56"/>
  <c r="T56"/>
  <c r="I59" i="3" s="1"/>
  <c r="N59" s="1"/>
  <c r="S56" i="2"/>
  <c r="R56"/>
  <c r="Q56"/>
  <c r="P56"/>
  <c r="V55"/>
  <c r="T55"/>
  <c r="S55"/>
  <c r="H58" i="3" s="1"/>
  <c r="M58" s="1"/>
  <c r="R55" i="2"/>
  <c r="Q55"/>
  <c r="P55"/>
  <c r="V54"/>
  <c r="T54"/>
  <c r="I57" i="3" s="1"/>
  <c r="N57" s="1"/>
  <c r="S54" i="2"/>
  <c r="H57" i="3" s="1"/>
  <c r="M57" s="1"/>
  <c r="R54" i="2"/>
  <c r="Q54"/>
  <c r="P54"/>
  <c r="V53"/>
  <c r="T53"/>
  <c r="S53"/>
  <c r="R53"/>
  <c r="Q53"/>
  <c r="P53"/>
  <c r="V52"/>
  <c r="T52"/>
  <c r="I55" i="3" s="1"/>
  <c r="N55" s="1"/>
  <c r="S52" i="2"/>
  <c r="R52"/>
  <c r="G55" i="3" s="1"/>
  <c r="L55" s="1"/>
  <c r="Q52" i="2"/>
  <c r="F55" i="3" s="1"/>
  <c r="K55" s="1"/>
  <c r="P52" i="2"/>
  <c r="V51"/>
  <c r="T51"/>
  <c r="S51"/>
  <c r="H54" i="3" s="1"/>
  <c r="M54" s="1"/>
  <c r="R51" i="2"/>
  <c r="Q51"/>
  <c r="P51"/>
  <c r="V50"/>
  <c r="T50"/>
  <c r="S50"/>
  <c r="R50"/>
  <c r="Q50"/>
  <c r="P50"/>
  <c r="V49"/>
  <c r="T49"/>
  <c r="S49"/>
  <c r="H52" i="3" s="1"/>
  <c r="M52" s="1"/>
  <c r="R49" i="2"/>
  <c r="Q49"/>
  <c r="P49"/>
  <c r="V48"/>
  <c r="T48"/>
  <c r="S48"/>
  <c r="H51" i="3" s="1"/>
  <c r="M51" s="1"/>
  <c r="R48" i="2"/>
  <c r="Q48"/>
  <c r="P48"/>
  <c r="V47"/>
  <c r="T47"/>
  <c r="S47"/>
  <c r="R47"/>
  <c r="Q47"/>
  <c r="P47"/>
  <c r="V46"/>
  <c r="T46"/>
  <c r="I49" i="3" s="1"/>
  <c r="N49" s="1"/>
  <c r="S46" i="2"/>
  <c r="H49" i="3" s="1"/>
  <c r="M49" s="1"/>
  <c r="R46" i="2"/>
  <c r="G49" i="3" s="1"/>
  <c r="L49" s="1"/>
  <c r="Q46" i="2"/>
  <c r="F49" i="3" s="1"/>
  <c r="K49" s="1"/>
  <c r="P46" i="2"/>
  <c r="V45"/>
  <c r="T45"/>
  <c r="S45"/>
  <c r="H48" i="3" s="1"/>
  <c r="M48" s="1"/>
  <c r="R45" i="2"/>
  <c r="Q45"/>
  <c r="P45"/>
  <c r="V44"/>
  <c r="T44"/>
  <c r="I47" i="3" s="1"/>
  <c r="N47" s="1"/>
  <c r="S44" i="2"/>
  <c r="R44"/>
  <c r="Q44"/>
  <c r="P44"/>
  <c r="V43"/>
  <c r="T43"/>
  <c r="S43"/>
  <c r="H46" i="3" s="1"/>
  <c r="M46" s="1"/>
  <c r="R43" i="2"/>
  <c r="Q43"/>
  <c r="P43"/>
  <c r="V42"/>
  <c r="T42"/>
  <c r="I45" i="3" s="1"/>
  <c r="N45" s="1"/>
  <c r="S42" i="2"/>
  <c r="R42"/>
  <c r="Q42"/>
  <c r="P42"/>
  <c r="V41"/>
  <c r="T41"/>
  <c r="S41"/>
  <c r="R41"/>
  <c r="Q41"/>
  <c r="P41"/>
  <c r="V40"/>
  <c r="T40"/>
  <c r="I43" i="3" s="1"/>
  <c r="N43" s="1"/>
  <c r="S40" i="2"/>
  <c r="H43" i="3" s="1"/>
  <c r="M43" s="1"/>
  <c r="R40" i="2"/>
  <c r="G43" i="3" s="1"/>
  <c r="L43" s="1"/>
  <c r="Q40" i="2"/>
  <c r="F43" i="3" s="1"/>
  <c r="K43" s="1"/>
  <c r="P40" i="2"/>
  <c r="V39"/>
  <c r="T39"/>
  <c r="S39"/>
  <c r="H42" i="3" s="1"/>
  <c r="M42" s="1"/>
  <c r="R39" i="2"/>
  <c r="Q39"/>
  <c r="P39"/>
  <c r="V38"/>
  <c r="T38"/>
  <c r="I41" i="3" s="1"/>
  <c r="N41" s="1"/>
  <c r="S38" i="2"/>
  <c r="R38"/>
  <c r="Q38"/>
  <c r="P38"/>
  <c r="V37"/>
  <c r="T37"/>
  <c r="S37"/>
  <c r="H40" i="3" s="1"/>
  <c r="M40" s="1"/>
  <c r="R37" i="2"/>
  <c r="Q37"/>
  <c r="P37"/>
  <c r="V36"/>
  <c r="T36"/>
  <c r="I39" i="3" s="1"/>
  <c r="N39" s="1"/>
  <c r="S36" i="2"/>
  <c r="H39" i="3" s="1"/>
  <c r="M39" s="1"/>
  <c r="R36" i="2"/>
  <c r="Q36"/>
  <c r="P36"/>
  <c r="V35"/>
  <c r="T35"/>
  <c r="S35"/>
  <c r="H38" i="3" s="1"/>
  <c r="M38" s="1"/>
  <c r="R35" i="2"/>
  <c r="Q35"/>
  <c r="P35"/>
  <c r="V34"/>
  <c r="T34"/>
  <c r="S34"/>
  <c r="H37" i="3" s="1"/>
  <c r="M37" s="1"/>
  <c r="R34" i="2"/>
  <c r="G37" i="3" s="1"/>
  <c r="L37" s="1"/>
  <c r="Q34" i="2"/>
  <c r="F37" i="3" s="1"/>
  <c r="K37" s="1"/>
  <c r="P34" i="2"/>
  <c r="V33"/>
  <c r="T33"/>
  <c r="S33"/>
  <c r="H36" i="3" s="1"/>
  <c r="M36" s="1"/>
  <c r="R33" i="2"/>
  <c r="Q33"/>
  <c r="P33"/>
  <c r="V32"/>
  <c r="T32"/>
  <c r="I35" i="3" s="1"/>
  <c r="N35" s="1"/>
  <c r="S32" i="2"/>
  <c r="R32"/>
  <c r="Q32"/>
  <c r="P32"/>
  <c r="V31"/>
  <c r="T31"/>
  <c r="S31"/>
  <c r="H34" i="3" s="1"/>
  <c r="M34" s="1"/>
  <c r="R31" i="2"/>
  <c r="Q31"/>
  <c r="P31"/>
  <c r="V30"/>
  <c r="T30"/>
  <c r="I33" i="3" s="1"/>
  <c r="N33" s="1"/>
  <c r="S30" i="2"/>
  <c r="H33" i="3" s="1"/>
  <c r="M33" s="1"/>
  <c r="R30" i="2"/>
  <c r="Q30"/>
  <c r="P30"/>
  <c r="V29"/>
  <c r="T29"/>
  <c r="S29"/>
  <c r="H32" i="3" s="1"/>
  <c r="M32" s="1"/>
  <c r="R29" i="2"/>
  <c r="Q29"/>
  <c r="P29"/>
  <c r="V28"/>
  <c r="T28"/>
  <c r="S28"/>
  <c r="R28"/>
  <c r="G31" i="3" s="1"/>
  <c r="L31" s="1"/>
  <c r="Q28" i="2"/>
  <c r="F31" i="3" s="1"/>
  <c r="K31" s="1"/>
  <c r="P28" i="2"/>
  <c r="V27"/>
  <c r="T27"/>
  <c r="S27"/>
  <c r="H30" i="3" s="1"/>
  <c r="M30" s="1"/>
  <c r="R27" i="2"/>
  <c r="Q27"/>
  <c r="P27"/>
  <c r="V26"/>
  <c r="T26"/>
  <c r="S26"/>
  <c r="R26"/>
  <c r="Q26"/>
  <c r="P26"/>
  <c r="V25"/>
  <c r="T25"/>
  <c r="S25"/>
  <c r="H28" i="3" s="1"/>
  <c r="M28" s="1"/>
  <c r="R25" i="2"/>
  <c r="Q25"/>
  <c r="P25"/>
  <c r="V24"/>
  <c r="T24"/>
  <c r="S24"/>
  <c r="H27" i="3" s="1"/>
  <c r="M27" s="1"/>
  <c r="R24" i="2"/>
  <c r="Q24"/>
  <c r="P24"/>
  <c r="V23"/>
  <c r="T23"/>
  <c r="S23"/>
  <c r="H26" i="3" s="1"/>
  <c r="M26" s="1"/>
  <c r="R23" i="2"/>
  <c r="Q23"/>
  <c r="P23"/>
  <c r="V22"/>
  <c r="T22"/>
  <c r="S22"/>
  <c r="R22"/>
  <c r="G25" i="3" s="1"/>
  <c r="L25" s="1"/>
  <c r="Q22" i="2"/>
  <c r="F25" i="3" s="1"/>
  <c r="K25" s="1"/>
  <c r="P22" i="2"/>
  <c r="V21"/>
  <c r="T21"/>
  <c r="S21"/>
  <c r="H24" i="3" s="1"/>
  <c r="M24" s="1"/>
  <c r="R21" i="2"/>
  <c r="Q21"/>
  <c r="P21"/>
  <c r="V20"/>
  <c r="T20"/>
  <c r="S20"/>
  <c r="R20"/>
  <c r="Q20"/>
  <c r="P20"/>
  <c r="E23" i="3" s="1"/>
  <c r="J23" s="1"/>
  <c r="V19" i="2"/>
  <c r="T19"/>
  <c r="S19"/>
  <c r="H22" i="3" s="1"/>
  <c r="M22" s="1"/>
  <c r="R19" i="2"/>
  <c r="Q19"/>
  <c r="P19"/>
  <c r="V18"/>
  <c r="T18"/>
  <c r="S18"/>
  <c r="R18"/>
  <c r="Q18"/>
  <c r="P18"/>
  <c r="V17"/>
  <c r="T17"/>
  <c r="S17"/>
  <c r="H20" i="3" s="1"/>
  <c r="M20" s="1"/>
  <c r="R17" i="2"/>
  <c r="Q17"/>
  <c r="P17"/>
  <c r="V16"/>
  <c r="T16"/>
  <c r="S16"/>
  <c r="R16"/>
  <c r="G19" i="3" s="1"/>
  <c r="L19" s="1"/>
  <c r="Q16" i="2"/>
  <c r="F19" i="3" s="1"/>
  <c r="K19" s="1"/>
  <c r="P16" i="2"/>
  <c r="V15"/>
  <c r="T15"/>
  <c r="S15"/>
  <c r="H18" i="3" s="1"/>
  <c r="M18" s="1"/>
  <c r="R15" i="2"/>
  <c r="Q15"/>
  <c r="P15"/>
  <c r="V14"/>
  <c r="T14"/>
  <c r="S14"/>
  <c r="R14"/>
  <c r="Q14"/>
  <c r="P14"/>
  <c r="V13"/>
  <c r="T13"/>
  <c r="S13"/>
  <c r="H16" i="3" s="1"/>
  <c r="M16" s="1"/>
  <c r="R13" i="2"/>
  <c r="Q13"/>
  <c r="P13"/>
  <c r="T10"/>
  <c r="S10"/>
  <c r="H98" i="3" s="1"/>
  <c r="M98" s="1"/>
  <c r="R10" i="2"/>
  <c r="Q10"/>
  <c r="F60" i="3" s="1"/>
  <c r="K60" s="1"/>
  <c r="P10" i="2"/>
  <c r="E84" i="3" s="1"/>
  <c r="J84" s="1"/>
  <c r="O95" i="1"/>
  <c r="M95"/>
  <c r="L95"/>
  <c r="K95"/>
  <c r="M94"/>
  <c r="L94"/>
  <c r="K94"/>
  <c r="O94" s="1"/>
  <c r="M93"/>
  <c r="G96" i="3" s="1"/>
  <c r="L96" s="1"/>
  <c r="L93" i="1"/>
  <c r="F96" i="3" s="1"/>
  <c r="K96" s="1"/>
  <c r="K93" i="1"/>
  <c r="O93" s="1"/>
  <c r="O92"/>
  <c r="M92"/>
  <c r="L92"/>
  <c r="K92"/>
  <c r="M91"/>
  <c r="L91"/>
  <c r="K91"/>
  <c r="O90"/>
  <c r="M90"/>
  <c r="G93" i="3" s="1"/>
  <c r="L93" s="1"/>
  <c r="L90" i="1"/>
  <c r="K90"/>
  <c r="O89"/>
  <c r="M89"/>
  <c r="L89"/>
  <c r="K89"/>
  <c r="M88"/>
  <c r="L88"/>
  <c r="K88"/>
  <c r="O88" s="1"/>
  <c r="O87"/>
  <c r="M87"/>
  <c r="G90" i="3" s="1"/>
  <c r="L90" s="1"/>
  <c r="L87" i="1"/>
  <c r="F90" i="3" s="1"/>
  <c r="K90" s="1"/>
  <c r="K87" i="1"/>
  <c r="M86"/>
  <c r="G89" i="3" s="1"/>
  <c r="L89" s="1"/>
  <c r="L86" i="1"/>
  <c r="K86"/>
  <c r="E89" i="3" s="1"/>
  <c r="J89" s="1"/>
  <c r="M85" i="1"/>
  <c r="L85"/>
  <c r="K85"/>
  <c r="M84"/>
  <c r="L84"/>
  <c r="K84"/>
  <c r="M83"/>
  <c r="L83"/>
  <c r="K83"/>
  <c r="E86" i="3" s="1"/>
  <c r="J86" s="1"/>
  <c r="M82" i="1"/>
  <c r="L82"/>
  <c r="K82"/>
  <c r="O82" s="1"/>
  <c r="O81"/>
  <c r="M81"/>
  <c r="L81"/>
  <c r="F84" i="3" s="1"/>
  <c r="K84" s="1"/>
  <c r="K81" i="1"/>
  <c r="M80"/>
  <c r="L80"/>
  <c r="K80"/>
  <c r="E83" i="3" s="1"/>
  <c r="J83" s="1"/>
  <c r="M79" i="1"/>
  <c r="L79"/>
  <c r="K79"/>
  <c r="M78"/>
  <c r="L78"/>
  <c r="F81" i="3" s="1"/>
  <c r="K81" s="1"/>
  <c r="K78" i="1"/>
  <c r="O77"/>
  <c r="M77"/>
  <c r="L77"/>
  <c r="K77"/>
  <c r="M76"/>
  <c r="L76"/>
  <c r="K76"/>
  <c r="O76" s="1"/>
  <c r="O75"/>
  <c r="M75"/>
  <c r="L75"/>
  <c r="F78" i="3" s="1"/>
  <c r="K78" s="1"/>
  <c r="K75" i="1"/>
  <c r="O74"/>
  <c r="M74"/>
  <c r="L74"/>
  <c r="K74"/>
  <c r="E77" i="3" s="1"/>
  <c r="J77" s="1"/>
  <c r="M73" i="1"/>
  <c r="L73"/>
  <c r="K73"/>
  <c r="O72"/>
  <c r="M72"/>
  <c r="L72"/>
  <c r="F75" i="3" s="1"/>
  <c r="K75" s="1"/>
  <c r="K72" i="1"/>
  <c r="O71"/>
  <c r="M71"/>
  <c r="L71"/>
  <c r="K71"/>
  <c r="M70"/>
  <c r="L70"/>
  <c r="K70"/>
  <c r="O70" s="1"/>
  <c r="O69"/>
  <c r="M69"/>
  <c r="G72" i="3" s="1"/>
  <c r="L72" s="1"/>
  <c r="L69" i="1"/>
  <c r="F72" i="3" s="1"/>
  <c r="K72" s="1"/>
  <c r="K69" i="1"/>
  <c r="E72" i="3" s="1"/>
  <c r="J72" s="1"/>
  <c r="O68" i="1"/>
  <c r="M68"/>
  <c r="L68"/>
  <c r="K68"/>
  <c r="E71" i="3" s="1"/>
  <c r="J71" s="1"/>
  <c r="M67" i="1"/>
  <c r="L67"/>
  <c r="K67"/>
  <c r="O66"/>
  <c r="M66"/>
  <c r="L66"/>
  <c r="K66"/>
  <c r="E69" i="3" s="1"/>
  <c r="J69" s="1"/>
  <c r="O65" i="1"/>
  <c r="M65"/>
  <c r="L65"/>
  <c r="K65"/>
  <c r="M64"/>
  <c r="L64"/>
  <c r="K64"/>
  <c r="O64" s="1"/>
  <c r="M63"/>
  <c r="G66" i="3" s="1"/>
  <c r="L66" s="1"/>
  <c r="L63" i="1"/>
  <c r="F66" i="3" s="1"/>
  <c r="K66" s="1"/>
  <c r="K63" i="1"/>
  <c r="E66" i="3" s="1"/>
  <c r="J66" s="1"/>
  <c r="O62" i="1"/>
  <c r="M62"/>
  <c r="L62"/>
  <c r="K62"/>
  <c r="E65" i="3" s="1"/>
  <c r="J65" s="1"/>
  <c r="M61" i="1"/>
  <c r="L61"/>
  <c r="K61"/>
  <c r="M60"/>
  <c r="L60"/>
  <c r="F63" i="3" s="1"/>
  <c r="K63" s="1"/>
  <c r="K60" i="1"/>
  <c r="E63" i="3" s="1"/>
  <c r="J63" s="1"/>
  <c r="O59" i="1"/>
  <c r="M59"/>
  <c r="L59"/>
  <c r="K59"/>
  <c r="M58"/>
  <c r="L58"/>
  <c r="K58"/>
  <c r="O58" s="1"/>
  <c r="M57"/>
  <c r="L57"/>
  <c r="K57"/>
  <c r="E60" i="3" s="1"/>
  <c r="J60" s="1"/>
  <c r="O56" i="1"/>
  <c r="M56"/>
  <c r="L56"/>
  <c r="K56"/>
  <c r="E59" i="3" s="1"/>
  <c r="J59" s="1"/>
  <c r="M55" i="1"/>
  <c r="L55"/>
  <c r="K55"/>
  <c r="O54"/>
  <c r="M54"/>
  <c r="L54"/>
  <c r="K54"/>
  <c r="E57" i="3" s="1"/>
  <c r="J57" s="1"/>
  <c r="O53" i="1"/>
  <c r="M53"/>
  <c r="L53"/>
  <c r="K53"/>
  <c r="M52"/>
  <c r="L52"/>
  <c r="K52"/>
  <c r="O52" s="1"/>
  <c r="O51"/>
  <c r="M51"/>
  <c r="L51"/>
  <c r="K51"/>
  <c r="M50"/>
  <c r="G53" i="3" s="1"/>
  <c r="L53" s="1"/>
  <c r="L50" i="1"/>
  <c r="K50"/>
  <c r="E53" i="3" s="1"/>
  <c r="J53" s="1"/>
  <c r="M49" i="1"/>
  <c r="L49"/>
  <c r="K49"/>
  <c r="O48"/>
  <c r="M48"/>
  <c r="L48"/>
  <c r="K48"/>
  <c r="E51" i="3" s="1"/>
  <c r="J51" s="1"/>
  <c r="M47" i="1"/>
  <c r="L47"/>
  <c r="K47"/>
  <c r="E50" i="3" s="1"/>
  <c r="J50" s="1"/>
  <c r="M46" i="1"/>
  <c r="L46"/>
  <c r="K46"/>
  <c r="O46" s="1"/>
  <c r="O45"/>
  <c r="M45"/>
  <c r="L45"/>
  <c r="K45"/>
  <c r="M44"/>
  <c r="L44"/>
  <c r="K44"/>
  <c r="O44" s="1"/>
  <c r="M43"/>
  <c r="L43"/>
  <c r="K43"/>
  <c r="O42"/>
  <c r="M42"/>
  <c r="L42"/>
  <c r="K42"/>
  <c r="E45" i="3" s="1"/>
  <c r="J45" s="1"/>
  <c r="O41" i="1"/>
  <c r="M41"/>
  <c r="L41"/>
  <c r="K41"/>
  <c r="M40"/>
  <c r="L40"/>
  <c r="K40"/>
  <c r="O40" s="1"/>
  <c r="O39"/>
  <c r="M39"/>
  <c r="G42" i="3" s="1"/>
  <c r="L42" s="1"/>
  <c r="L39" i="1"/>
  <c r="K39"/>
  <c r="O38"/>
  <c r="M38"/>
  <c r="L38"/>
  <c r="K38"/>
  <c r="E41" i="3" s="1"/>
  <c r="J41" s="1"/>
  <c r="M37" i="1"/>
  <c r="L37"/>
  <c r="K37"/>
  <c r="O36"/>
  <c r="M36"/>
  <c r="L36"/>
  <c r="K36"/>
  <c r="E39" i="3" s="1"/>
  <c r="J39" s="1"/>
  <c r="O35" i="1"/>
  <c r="M35"/>
  <c r="L35"/>
  <c r="K35"/>
  <c r="M34"/>
  <c r="L34"/>
  <c r="K34"/>
  <c r="O34" s="1"/>
  <c r="O33"/>
  <c r="M33"/>
  <c r="G36" i="3" s="1"/>
  <c r="L36" s="1"/>
  <c r="L33" i="1"/>
  <c r="F36" i="3" s="1"/>
  <c r="K36" s="1"/>
  <c r="K33" i="1"/>
  <c r="O32"/>
  <c r="M32"/>
  <c r="L32"/>
  <c r="K32"/>
  <c r="E35" i="3" s="1"/>
  <c r="J35" s="1"/>
  <c r="M31" i="1"/>
  <c r="L31"/>
  <c r="K31"/>
  <c r="O30"/>
  <c r="M30"/>
  <c r="L30"/>
  <c r="K30"/>
  <c r="E33" i="3" s="1"/>
  <c r="J33" s="1"/>
  <c r="O29" i="1"/>
  <c r="M29"/>
  <c r="L29"/>
  <c r="K29"/>
  <c r="M28"/>
  <c r="L28"/>
  <c r="K28"/>
  <c r="O28" s="1"/>
  <c r="M27"/>
  <c r="G30" i="3" s="1"/>
  <c r="L30" s="1"/>
  <c r="L27" i="1"/>
  <c r="F30" i="3" s="1"/>
  <c r="K30" s="1"/>
  <c r="K27" i="1"/>
  <c r="E30" i="3" s="1"/>
  <c r="J30" s="1"/>
  <c r="O26" i="1"/>
  <c r="M26"/>
  <c r="L26"/>
  <c r="K26"/>
  <c r="E29" i="3" s="1"/>
  <c r="J29" s="1"/>
  <c r="M25" i="1"/>
  <c r="L25"/>
  <c r="K25"/>
  <c r="M24"/>
  <c r="L24"/>
  <c r="F27" i="3" s="1"/>
  <c r="K27" s="1"/>
  <c r="K24" i="1"/>
  <c r="E27" i="3" s="1"/>
  <c r="J27" s="1"/>
  <c r="O23" i="1"/>
  <c r="M23"/>
  <c r="L23"/>
  <c r="K23"/>
  <c r="M22"/>
  <c r="L22"/>
  <c r="K22"/>
  <c r="O22" s="1"/>
  <c r="M21"/>
  <c r="L21"/>
  <c r="F24" i="3" s="1"/>
  <c r="K24" s="1"/>
  <c r="K21" i="1"/>
  <c r="E24" i="3" s="1"/>
  <c r="J24" s="1"/>
  <c r="O20" i="1"/>
  <c r="M20"/>
  <c r="L20"/>
  <c r="K20"/>
  <c r="M19"/>
  <c r="L19"/>
  <c r="K19"/>
  <c r="O18"/>
  <c r="M18"/>
  <c r="L18"/>
  <c r="K18"/>
  <c r="E21" i="3" s="1"/>
  <c r="J21" s="1"/>
  <c r="O17" i="1"/>
  <c r="M17"/>
  <c r="L17"/>
  <c r="K17"/>
  <c r="M16"/>
  <c r="L16"/>
  <c r="K16"/>
  <c r="O16" s="1"/>
  <c r="O15"/>
  <c r="M15"/>
  <c r="L15"/>
  <c r="K15"/>
  <c r="E18" i="3" s="1"/>
  <c r="J18" s="1"/>
  <c r="M14" i="1"/>
  <c r="G17" i="3" s="1"/>
  <c r="L17" s="1"/>
  <c r="L14" i="1"/>
  <c r="K14"/>
  <c r="O14" s="1"/>
  <c r="M13"/>
  <c r="L13"/>
  <c r="K13"/>
  <c r="M10"/>
  <c r="L10"/>
  <c r="K10"/>
  <c r="E40" i="3" l="1"/>
  <c r="J40" s="1"/>
  <c r="O37" i="1"/>
  <c r="E76" i="3"/>
  <c r="J76" s="1"/>
  <c r="O73" i="1"/>
  <c r="E46" i="3"/>
  <c r="J46" s="1"/>
  <c r="O43" i="1"/>
  <c r="E82" i="3"/>
  <c r="J82" s="1"/>
  <c r="O79" i="1"/>
  <c r="E16" i="3"/>
  <c r="J16" s="1"/>
  <c r="O13" i="1"/>
  <c r="E52" i="3"/>
  <c r="J52" s="1"/>
  <c r="O49" i="1"/>
  <c r="E88" i="3"/>
  <c r="J88" s="1"/>
  <c r="O85" i="1"/>
  <c r="G94" i="3"/>
  <c r="L94" s="1"/>
  <c r="G88"/>
  <c r="L88" s="1"/>
  <c r="G82"/>
  <c r="L82" s="1"/>
  <c r="G76"/>
  <c r="L76" s="1"/>
  <c r="G98"/>
  <c r="L98" s="1"/>
  <c r="F94"/>
  <c r="K94" s="1"/>
  <c r="F88"/>
  <c r="K88" s="1"/>
  <c r="F82"/>
  <c r="K82" s="1"/>
  <c r="F76"/>
  <c r="K76" s="1"/>
  <c r="F70"/>
  <c r="K70" s="1"/>
  <c r="F64"/>
  <c r="K64" s="1"/>
  <c r="F58"/>
  <c r="K58" s="1"/>
  <c r="F52"/>
  <c r="K52" s="1"/>
  <c r="F46"/>
  <c r="K46" s="1"/>
  <c r="F40"/>
  <c r="K40" s="1"/>
  <c r="F34"/>
  <c r="K34" s="1"/>
  <c r="F28"/>
  <c r="K28" s="1"/>
  <c r="F22"/>
  <c r="K22" s="1"/>
  <c r="F16"/>
  <c r="K16" s="1"/>
  <c r="F98"/>
  <c r="K98" s="1"/>
  <c r="E22"/>
  <c r="J22" s="1"/>
  <c r="O19" i="1"/>
  <c r="E58" i="3"/>
  <c r="J58" s="1"/>
  <c r="O55" i="1"/>
  <c r="E94" i="3"/>
  <c r="J94" s="1"/>
  <c r="O91" i="1"/>
  <c r="E28" i="3"/>
  <c r="J28" s="1"/>
  <c r="O25" i="1"/>
  <c r="E64" i="3"/>
  <c r="J64" s="1"/>
  <c r="O61" i="1"/>
  <c r="E34" i="3"/>
  <c r="J34" s="1"/>
  <c r="O31" i="1"/>
  <c r="E70" i="3"/>
  <c r="J70" s="1"/>
  <c r="O67" i="1"/>
  <c r="F32" i="3"/>
  <c r="K32" s="1"/>
  <c r="F42"/>
  <c r="K42" s="1"/>
  <c r="F17"/>
  <c r="K17" s="1"/>
  <c r="G33"/>
  <c r="L33" s="1"/>
  <c r="F53"/>
  <c r="K53" s="1"/>
  <c r="G69"/>
  <c r="L69" s="1"/>
  <c r="F89"/>
  <c r="K89" s="1"/>
  <c r="F38"/>
  <c r="K38" s="1"/>
  <c r="E42"/>
  <c r="J42" s="1"/>
  <c r="F48"/>
  <c r="K48" s="1"/>
  <c r="E78"/>
  <c r="J78" s="1"/>
  <c r="E90"/>
  <c r="J90" s="1"/>
  <c r="G23"/>
  <c r="L23" s="1"/>
  <c r="F33"/>
  <c r="K33" s="1"/>
  <c r="G59"/>
  <c r="L59" s="1"/>
  <c r="F69"/>
  <c r="K69" s="1"/>
  <c r="G95"/>
  <c r="L95" s="1"/>
  <c r="E17"/>
  <c r="J17" s="1"/>
  <c r="F44"/>
  <c r="K44" s="1"/>
  <c r="E48"/>
  <c r="J48" s="1"/>
  <c r="F54"/>
  <c r="K54" s="1"/>
  <c r="E20"/>
  <c r="J20" s="1"/>
  <c r="F23"/>
  <c r="K23" s="1"/>
  <c r="G39"/>
  <c r="L39" s="1"/>
  <c r="E56"/>
  <c r="J56" s="1"/>
  <c r="F59"/>
  <c r="K59" s="1"/>
  <c r="G75"/>
  <c r="L75" s="1"/>
  <c r="E92"/>
  <c r="J92" s="1"/>
  <c r="F95"/>
  <c r="K95" s="1"/>
  <c r="F50"/>
  <c r="K50" s="1"/>
  <c r="E54"/>
  <c r="J54" s="1"/>
  <c r="G29"/>
  <c r="L29" s="1"/>
  <c r="F39"/>
  <c r="K39" s="1"/>
  <c r="G65"/>
  <c r="L65" s="1"/>
  <c r="E26"/>
  <c r="J26" s="1"/>
  <c r="F29"/>
  <c r="K29" s="1"/>
  <c r="G45"/>
  <c r="L45" s="1"/>
  <c r="E62"/>
  <c r="J62" s="1"/>
  <c r="F65"/>
  <c r="K65" s="1"/>
  <c r="E75"/>
  <c r="J75" s="1"/>
  <c r="G81"/>
  <c r="L81" s="1"/>
  <c r="E98"/>
  <c r="J98" s="1"/>
  <c r="G35"/>
  <c r="L35" s="1"/>
  <c r="F45"/>
  <c r="K45" s="1"/>
  <c r="G71"/>
  <c r="L71" s="1"/>
  <c r="E32"/>
  <c r="J32" s="1"/>
  <c r="F35"/>
  <c r="K35" s="1"/>
  <c r="G51"/>
  <c r="L51" s="1"/>
  <c r="E68"/>
  <c r="J68" s="1"/>
  <c r="F71"/>
  <c r="K71" s="1"/>
  <c r="E81"/>
  <c r="J81" s="1"/>
  <c r="G87"/>
  <c r="L87" s="1"/>
  <c r="G18"/>
  <c r="L18" s="1"/>
  <c r="E37"/>
  <c r="J37" s="1"/>
  <c r="E47"/>
  <c r="J47" s="1"/>
  <c r="G41"/>
  <c r="L41" s="1"/>
  <c r="F51"/>
  <c r="K51" s="1"/>
  <c r="G77"/>
  <c r="L77" s="1"/>
  <c r="F87"/>
  <c r="K87" s="1"/>
  <c r="G16"/>
  <c r="L16" s="1"/>
  <c r="F18"/>
  <c r="K18" s="1"/>
  <c r="G24"/>
  <c r="L24" s="1"/>
  <c r="G21"/>
  <c r="L21" s="1"/>
  <c r="O21" i="1"/>
  <c r="E38" i="3"/>
  <c r="J38" s="1"/>
  <c r="F41"/>
  <c r="K41" s="1"/>
  <c r="G57"/>
  <c r="L57" s="1"/>
  <c r="O57" i="1"/>
  <c r="E74" i="3"/>
  <c r="J74" s="1"/>
  <c r="F77"/>
  <c r="K77" s="1"/>
  <c r="O80" i="1"/>
  <c r="E87" i="3"/>
  <c r="J87" s="1"/>
  <c r="F21"/>
  <c r="K21" s="1"/>
  <c r="O24" i="1"/>
  <c r="G47" i="3"/>
  <c r="L47" s="1"/>
  <c r="O47" i="1"/>
  <c r="F57" i="3"/>
  <c r="K57" s="1"/>
  <c r="O60" i="1"/>
  <c r="G83" i="3"/>
  <c r="L83" s="1"/>
  <c r="O83" i="1"/>
  <c r="F93" i="3"/>
  <c r="K93" s="1"/>
  <c r="G27"/>
  <c r="L27" s="1"/>
  <c r="O27" i="1"/>
  <c r="E44" i="3"/>
  <c r="J44" s="1"/>
  <c r="F47"/>
  <c r="K47" s="1"/>
  <c r="O50" i="1"/>
  <c r="G63" i="3"/>
  <c r="L63" s="1"/>
  <c r="O63" i="1"/>
  <c r="E80" i="3"/>
  <c r="J80" s="1"/>
  <c r="F83"/>
  <c r="K83" s="1"/>
  <c r="O86" i="1"/>
  <c r="E93" i="3"/>
  <c r="J93" s="1"/>
  <c r="H17"/>
  <c r="M17" s="1"/>
  <c r="H23"/>
  <c r="M23" s="1"/>
  <c r="H29"/>
  <c r="M29" s="1"/>
  <c r="H35"/>
  <c r="M35" s="1"/>
  <c r="M13" s="1"/>
  <c r="H41"/>
  <c r="M41" s="1"/>
  <c r="H47"/>
  <c r="M47" s="1"/>
  <c r="H53"/>
  <c r="M53" s="1"/>
  <c r="H59"/>
  <c r="M59" s="1"/>
  <c r="H65"/>
  <c r="M65" s="1"/>
  <c r="H71"/>
  <c r="M71" s="1"/>
  <c r="H77"/>
  <c r="M77" s="1"/>
  <c r="H83"/>
  <c r="M83" s="1"/>
  <c r="H89"/>
  <c r="M89" s="1"/>
  <c r="H95"/>
  <c r="M95" s="1"/>
  <c r="H97"/>
  <c r="M97" s="1"/>
  <c r="F26"/>
  <c r="K26" s="1"/>
  <c r="G32"/>
  <c r="L32" s="1"/>
  <c r="G34"/>
  <c r="L34" s="1"/>
  <c r="E61"/>
  <c r="J61" s="1"/>
  <c r="G78"/>
  <c r="L78" s="1"/>
  <c r="E67"/>
  <c r="J67" s="1"/>
  <c r="E73"/>
  <c r="J73" s="1"/>
  <c r="G80"/>
  <c r="L80" s="1"/>
  <c r="G92"/>
  <c r="L92" s="1"/>
  <c r="E97"/>
  <c r="J97" s="1"/>
  <c r="O78" i="1"/>
  <c r="E19" i="3"/>
  <c r="J19" s="1"/>
  <c r="F56"/>
  <c r="K56" s="1"/>
  <c r="G62"/>
  <c r="L62" s="1"/>
  <c r="G64"/>
  <c r="L64" s="1"/>
  <c r="F80"/>
  <c r="K80" s="1"/>
  <c r="F92"/>
  <c r="K92" s="1"/>
  <c r="E25"/>
  <c r="J25" s="1"/>
  <c r="F62"/>
  <c r="K62" s="1"/>
  <c r="G68"/>
  <c r="L68" s="1"/>
  <c r="G70"/>
  <c r="L70" s="1"/>
  <c r="G84"/>
  <c r="L84" s="1"/>
  <c r="O84" i="1"/>
  <c r="E31" i="3"/>
  <c r="J31" s="1"/>
  <c r="F68"/>
  <c r="K68" s="1"/>
  <c r="E96"/>
  <c r="J96" s="1"/>
  <c r="E43"/>
  <c r="J43" s="1"/>
  <c r="I98"/>
  <c r="N98" s="1"/>
  <c r="I90"/>
  <c r="N90" s="1"/>
  <c r="I84"/>
  <c r="N84" s="1"/>
  <c r="I78"/>
  <c r="N78" s="1"/>
  <c r="I72"/>
  <c r="N72" s="1"/>
  <c r="I66"/>
  <c r="N66" s="1"/>
  <c r="I60"/>
  <c r="N60" s="1"/>
  <c r="I54"/>
  <c r="N54" s="1"/>
  <c r="I48"/>
  <c r="N48" s="1"/>
  <c r="I42"/>
  <c r="N42" s="1"/>
  <c r="I36"/>
  <c r="N36" s="1"/>
  <c r="I30"/>
  <c r="N30" s="1"/>
  <c r="I24"/>
  <c r="N24" s="1"/>
  <c r="I18"/>
  <c r="N18" s="1"/>
  <c r="I96"/>
  <c r="N96" s="1"/>
  <c r="I94"/>
  <c r="N94" s="1"/>
  <c r="I88"/>
  <c r="N88" s="1"/>
  <c r="I82"/>
  <c r="N82" s="1"/>
  <c r="I76"/>
  <c r="N76" s="1"/>
  <c r="I70"/>
  <c r="N70" s="1"/>
  <c r="I64"/>
  <c r="N64" s="1"/>
  <c r="I58"/>
  <c r="N58" s="1"/>
  <c r="I52"/>
  <c r="N52" s="1"/>
  <c r="I46"/>
  <c r="N46" s="1"/>
  <c r="I40"/>
  <c r="N40" s="1"/>
  <c r="I34"/>
  <c r="N34" s="1"/>
  <c r="I28"/>
  <c r="N28" s="1"/>
  <c r="I22"/>
  <c r="N22" s="1"/>
  <c r="I16"/>
  <c r="N16" s="1"/>
  <c r="G20"/>
  <c r="L20" s="1"/>
  <c r="G22"/>
  <c r="L22" s="1"/>
  <c r="I32"/>
  <c r="N32" s="1"/>
  <c r="E49"/>
  <c r="J49" s="1"/>
  <c r="G74"/>
  <c r="L74" s="1"/>
  <c r="E79"/>
  <c r="J79" s="1"/>
  <c r="G86"/>
  <c r="L86" s="1"/>
  <c r="E91"/>
  <c r="J91" s="1"/>
  <c r="F20"/>
  <c r="K20" s="1"/>
  <c r="G26"/>
  <c r="L26" s="1"/>
  <c r="G28"/>
  <c r="L28" s="1"/>
  <c r="I38"/>
  <c r="N38" s="1"/>
  <c r="E55"/>
  <c r="J55" s="1"/>
  <c r="F74"/>
  <c r="K74" s="1"/>
  <c r="F86"/>
  <c r="K86" s="1"/>
  <c r="L13" l="1"/>
  <c r="N13"/>
  <c r="K13"/>
  <c r="J13"/>
  <c r="J9" l="1"/>
  <c r="B10" i="4" l="1"/>
  <c r="D10" s="1"/>
  <c r="K9" i="3"/>
  <c r="L8" i="4" l="1"/>
  <c r="M8"/>
  <c r="N8"/>
  <c r="O8"/>
  <c r="F8"/>
  <c r="P8"/>
  <c r="Q8"/>
  <c r="G8"/>
  <c r="H8"/>
  <c r="I8"/>
  <c r="J8"/>
  <c r="D10" i="5"/>
  <c r="K8" i="4"/>
  <c r="F8" i="5" l="1"/>
  <c r="G8"/>
  <c r="H8"/>
</calcChain>
</file>

<file path=xl/sharedStrings.xml><?xml version="1.0" encoding="utf-8"?>
<sst xmlns="http://schemas.openxmlformats.org/spreadsheetml/2006/main" count="156" uniqueCount="74">
  <si>
    <t>MID-TERM EXAMINATION</t>
  </si>
  <si>
    <t>Automatically Calculated</t>
  </si>
  <si>
    <t>Course Outcome</t>
  </si>
  <si>
    <t>CO1</t>
  </si>
  <si>
    <t>CO2</t>
  </si>
  <si>
    <t>CO3</t>
  </si>
  <si>
    <t>Maximum Marks</t>
  </si>
  <si>
    <t>Question No</t>
  </si>
  <si>
    <t>a</t>
  </si>
  <si>
    <t>b</t>
  </si>
  <si>
    <t>c</t>
  </si>
  <si>
    <t>SUM</t>
  </si>
  <si>
    <t>END TERM EXAMINATION</t>
  </si>
  <si>
    <t>These cells are automatically calculated</t>
  </si>
  <si>
    <t>Course Outcomes</t>
  </si>
  <si>
    <t>CO4</t>
  </si>
  <si>
    <t>CO5</t>
  </si>
  <si>
    <t>d</t>
  </si>
  <si>
    <t>e</t>
  </si>
  <si>
    <t>Program</t>
  </si>
  <si>
    <t>Subject</t>
  </si>
  <si>
    <t>Semester</t>
  </si>
  <si>
    <t>Branch</t>
  </si>
  <si>
    <t>AY</t>
  </si>
  <si>
    <t>0-3 scale</t>
  </si>
  <si>
    <t>%</t>
  </si>
  <si>
    <t xml:space="preserve">Final Attainment </t>
  </si>
  <si>
    <t>Define Attainment Levels</t>
  </si>
  <si>
    <t>Levels</t>
  </si>
  <si>
    <t>Average attainment of Course Outcomes --&gt;</t>
  </si>
  <si>
    <t>Percentage Attainment</t>
  </si>
  <si>
    <t>Attainment in (0-3) scale</t>
  </si>
  <si>
    <t>STEP-1</t>
  </si>
  <si>
    <t>STEP-2</t>
  </si>
  <si>
    <t>STEP-3</t>
  </si>
  <si>
    <t xml:space="preserve">If there is no mapping, 0 should be replaced by - </t>
  </si>
  <si>
    <t>PO Attainment</t>
  </si>
  <si>
    <t>Direct</t>
  </si>
  <si>
    <t>Indirect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</si>
  <si>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</si>
  <si>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</si>
  <si>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</si>
  <si>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</si>
  <si>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</si>
  <si>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</si>
  <si>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</si>
  <si>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</si>
  <si>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</si>
  <si>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</si>
  <si>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</si>
  <si>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PO12</t>
  </si>
  <si>
    <t>CAM Row</t>
  </si>
  <si>
    <t>CO-PO Mapping</t>
  </si>
  <si>
    <t>-</t>
  </si>
  <si>
    <t>Mapping</t>
  </si>
  <si>
    <t>Course courses generally have 3 mapping with PSO. Others are 0 or 1 or 2.</t>
  </si>
  <si>
    <t>PSO Attainment</t>
  </si>
  <si>
    <t>PSO1</t>
  </si>
  <si>
    <t>PSO2</t>
  </si>
  <si>
    <t>PSO3</t>
  </si>
  <si>
    <t>CO Attainment</t>
  </si>
  <si>
    <t>PSO Mapping</t>
  </si>
  <si>
    <t>CO-PSO Mapping</t>
  </si>
  <si>
    <t>Actual Marks</t>
  </si>
  <si>
    <t>Define attainment levels based on course performance</t>
  </si>
  <si>
    <t>Final CO</t>
  </si>
  <si>
    <t>The Direct Attainment of CO is automatically copied, else enter the value in B10</t>
  </si>
  <si>
    <t>Enter the Indirect Attainment of CO in C10 (This is obtained from survey on COs at the end of semester)</t>
  </si>
  <si>
    <t>STEP-4</t>
  </si>
  <si>
    <t>Change the CO-PO mapping referring to syllabus</t>
  </si>
  <si>
    <t>Change the Program Articulation Matrix (PAM) row referring to syllabus. This is the average mapping of COs</t>
  </si>
  <si>
    <t>STEP-5</t>
  </si>
  <si>
    <t>The final CO attainment value is automaticlly copied, else, enter the value of CO attainment in D10</t>
  </si>
  <si>
    <t>Change the CO-PSO mapping for the course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</si>
</sst>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A9D18E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D966"/>
        <bgColor rgb="FFFFFF99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/>
    <xf numFmtId="0" fontId="0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" fillId="0" borderId="2" xfId="0" applyFont="1" applyBorder="1"/>
    <xf numFmtId="2" fontId="1" fillId="4" borderId="2" xfId="0" applyNumberFormat="1" applyFont="1" applyFill="1" applyBorder="1"/>
    <xf numFmtId="2" fontId="1" fillId="6" borderId="2" xfId="0" applyNumberFormat="1" applyFont="1" applyFill="1" applyBorder="1"/>
    <xf numFmtId="0" fontId="0" fillId="0" borderId="2" xfId="0" applyFont="1" applyBorder="1"/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2" fontId="0" fillId="0" borderId="2" xfId="0" applyNumberFormat="1" applyBorder="1"/>
    <xf numFmtId="0" fontId="2" fillId="0" borderId="5" xfId="0" applyFont="1" applyBorder="1" applyAlignment="1">
      <alignment vertical="center"/>
    </xf>
    <xf numFmtId="2" fontId="0" fillId="0" borderId="0" xfId="0" applyNumberFormat="1"/>
    <xf numFmtId="0" fontId="4" fillId="4" borderId="2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6" fillId="7" borderId="2" xfId="0" applyFont="1" applyFill="1" applyBorder="1"/>
    <xf numFmtId="2" fontId="6" fillId="7" borderId="2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0" fillId="0" borderId="2" xfId="0" applyFont="1" applyBorder="1" applyAlignment="1"/>
    <xf numFmtId="2" fontId="1" fillId="2" borderId="2" xfId="0" applyNumberFormat="1" applyFont="1" applyFill="1" applyBorder="1" applyAlignment="1"/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95"/>
  <sheetViews>
    <sheetView tabSelected="1" workbookViewId="0">
      <selection activeCell="D24" sqref="D24"/>
    </sheetView>
  </sheetViews>
  <sheetFormatPr defaultColWidth="8.5546875" defaultRowHeight="14.4"/>
  <cols>
    <col min="2" max="2" width="3" customWidth="1"/>
    <col min="3" max="3" width="11" customWidth="1"/>
    <col min="4" max="4" width="24" customWidth="1"/>
    <col min="5" max="5" width="4.5546875" customWidth="1"/>
    <col min="6" max="6" width="5.5546875" customWidth="1"/>
    <col min="7" max="7" width="5.88671875" customWidth="1"/>
    <col min="8" max="8" width="4.5546875" customWidth="1"/>
    <col min="9" max="9" width="4.88671875" customWidth="1"/>
    <col min="10" max="10" width="4.21875" customWidth="1"/>
    <col min="15" max="15" width="9.109375" customWidth="1"/>
    <col min="16" max="16" width="18.21875" customWidth="1"/>
  </cols>
  <sheetData>
    <row r="2" spans="2:16">
      <c r="E2" s="35" t="s">
        <v>0</v>
      </c>
      <c r="F2" s="35"/>
      <c r="G2" s="35"/>
      <c r="H2" s="35"/>
      <c r="I2" s="35"/>
      <c r="J2" s="35"/>
    </row>
    <row r="8" spans="2:16">
      <c r="K8" s="36" t="s">
        <v>1</v>
      </c>
      <c r="L8" s="36"/>
      <c r="M8" s="36"/>
    </row>
    <row r="9" spans="2:16">
      <c r="D9" s="2" t="s">
        <v>2</v>
      </c>
      <c r="E9" s="3" t="s">
        <v>3</v>
      </c>
      <c r="F9" s="3" t="s">
        <v>4</v>
      </c>
      <c r="G9" s="3" t="s">
        <v>5</v>
      </c>
      <c r="H9" s="3" t="s">
        <v>3</v>
      </c>
      <c r="I9" s="3" t="s">
        <v>4</v>
      </c>
      <c r="J9" s="3" t="s">
        <v>5</v>
      </c>
      <c r="K9" s="4" t="s">
        <v>3</v>
      </c>
      <c r="L9" s="4" t="s">
        <v>4</v>
      </c>
      <c r="M9" s="4" t="s">
        <v>5</v>
      </c>
    </row>
    <row r="10" spans="2:16">
      <c r="D10" s="2" t="s">
        <v>6</v>
      </c>
      <c r="E10" s="3">
        <v>2</v>
      </c>
      <c r="F10" s="3">
        <v>2</v>
      </c>
      <c r="G10" s="3">
        <v>2</v>
      </c>
      <c r="H10" s="3">
        <v>8</v>
      </c>
      <c r="I10" s="3">
        <v>8</v>
      </c>
      <c r="J10" s="3">
        <v>8</v>
      </c>
      <c r="K10" s="4">
        <f>E10+H10</f>
        <v>10</v>
      </c>
      <c r="L10" s="4">
        <f>F10+I10</f>
        <v>10</v>
      </c>
      <c r="M10" s="4">
        <f>G10+J10</f>
        <v>10</v>
      </c>
    </row>
    <row r="11" spans="2:16">
      <c r="B11" s="5"/>
      <c r="C11" s="6"/>
      <c r="D11" s="5" t="s">
        <v>7</v>
      </c>
      <c r="E11" s="3">
        <v>1</v>
      </c>
      <c r="F11" s="3"/>
      <c r="G11" s="3"/>
      <c r="H11" s="3">
        <v>2</v>
      </c>
      <c r="I11" s="3">
        <v>3</v>
      </c>
      <c r="J11" s="3">
        <v>4</v>
      </c>
      <c r="K11" s="7"/>
      <c r="L11" s="7"/>
      <c r="M11" s="7"/>
    </row>
    <row r="12" spans="2:16">
      <c r="B12" s="5"/>
      <c r="C12" s="6"/>
      <c r="D12" s="5"/>
      <c r="E12" s="3" t="s">
        <v>8</v>
      </c>
      <c r="F12" s="3" t="s">
        <v>9</v>
      </c>
      <c r="G12" s="3" t="s">
        <v>10</v>
      </c>
      <c r="H12" s="3"/>
      <c r="I12" s="3"/>
      <c r="J12" s="3"/>
      <c r="K12" s="7"/>
      <c r="L12" s="7"/>
      <c r="M12" s="7"/>
      <c r="O12" s="5" t="s">
        <v>11</v>
      </c>
      <c r="P12" t="s">
        <v>63</v>
      </c>
    </row>
    <row r="13" spans="2:16">
      <c r="B13" s="8">
        <v>1</v>
      </c>
      <c r="C13" s="9"/>
      <c r="D13" s="10"/>
      <c r="E13" s="3">
        <v>2</v>
      </c>
      <c r="F13" s="3">
        <v>2</v>
      </c>
      <c r="G13" s="3">
        <v>0</v>
      </c>
      <c r="H13" s="3">
        <v>6</v>
      </c>
      <c r="I13" s="3">
        <v>3</v>
      </c>
      <c r="J13" s="3">
        <v>6</v>
      </c>
      <c r="K13" s="7">
        <f t="shared" ref="K13:K44" si="0">E13+H13</f>
        <v>8</v>
      </c>
      <c r="L13" s="7">
        <f t="shared" ref="L13:L44" si="1">F13+I13</f>
        <v>5</v>
      </c>
      <c r="M13" s="7">
        <f t="shared" ref="M13:M44" si="2">G13+J13</f>
        <v>6</v>
      </c>
      <c r="O13" s="5">
        <f t="shared" ref="O13:O44" si="3">K13+L13+M13</f>
        <v>19</v>
      </c>
      <c r="P13" s="11">
        <v>19</v>
      </c>
    </row>
    <row r="14" spans="2:16">
      <c r="B14" s="8">
        <v>2</v>
      </c>
      <c r="C14" s="9"/>
      <c r="D14" s="10"/>
      <c r="E14" s="3">
        <v>2</v>
      </c>
      <c r="F14" s="3">
        <v>2</v>
      </c>
      <c r="G14" s="3">
        <v>2</v>
      </c>
      <c r="H14" s="3">
        <v>5</v>
      </c>
      <c r="I14" s="3">
        <v>3</v>
      </c>
      <c r="J14" s="3">
        <v>8</v>
      </c>
      <c r="K14" s="7">
        <f t="shared" si="0"/>
        <v>7</v>
      </c>
      <c r="L14" s="7">
        <f t="shared" si="1"/>
        <v>5</v>
      </c>
      <c r="M14" s="7">
        <f t="shared" si="2"/>
        <v>10</v>
      </c>
      <c r="O14" s="5">
        <f t="shared" si="3"/>
        <v>22</v>
      </c>
      <c r="P14" s="11">
        <v>22</v>
      </c>
    </row>
    <row r="15" spans="2:16">
      <c r="B15" s="8">
        <v>3</v>
      </c>
      <c r="C15" s="9"/>
      <c r="D15" s="10"/>
      <c r="E15" s="3">
        <v>2</v>
      </c>
      <c r="F15" s="3">
        <v>2</v>
      </c>
      <c r="G15" s="3">
        <v>2</v>
      </c>
      <c r="H15" s="3">
        <v>8</v>
      </c>
      <c r="I15" s="3">
        <v>8</v>
      </c>
      <c r="J15" s="3">
        <v>7</v>
      </c>
      <c r="K15" s="7">
        <f t="shared" si="0"/>
        <v>10</v>
      </c>
      <c r="L15" s="7">
        <f t="shared" si="1"/>
        <v>10</v>
      </c>
      <c r="M15" s="7">
        <f t="shared" si="2"/>
        <v>9</v>
      </c>
      <c r="O15" s="5">
        <f t="shared" si="3"/>
        <v>29</v>
      </c>
      <c r="P15" s="11">
        <v>29</v>
      </c>
    </row>
    <row r="16" spans="2:16">
      <c r="B16" s="8">
        <v>4</v>
      </c>
      <c r="C16" s="9"/>
      <c r="D16" s="10"/>
      <c r="E16" s="3">
        <v>0</v>
      </c>
      <c r="F16" s="3">
        <v>1</v>
      </c>
      <c r="G16" s="3">
        <v>0</v>
      </c>
      <c r="H16" s="3">
        <v>5</v>
      </c>
      <c r="I16" s="3">
        <v>4</v>
      </c>
      <c r="J16" s="3">
        <v>8</v>
      </c>
      <c r="K16" s="7">
        <f t="shared" si="0"/>
        <v>5</v>
      </c>
      <c r="L16" s="7">
        <f t="shared" si="1"/>
        <v>5</v>
      </c>
      <c r="M16" s="7">
        <f t="shared" si="2"/>
        <v>8</v>
      </c>
      <c r="O16" s="5">
        <f t="shared" si="3"/>
        <v>18</v>
      </c>
      <c r="P16" s="11">
        <v>18</v>
      </c>
    </row>
    <row r="17" spans="2:16">
      <c r="B17" s="8">
        <v>5</v>
      </c>
      <c r="C17" s="9"/>
      <c r="D17" s="10"/>
      <c r="E17" s="3">
        <v>2</v>
      </c>
      <c r="F17" s="3">
        <v>2</v>
      </c>
      <c r="G17" s="3">
        <v>0</v>
      </c>
      <c r="H17" s="3">
        <v>6</v>
      </c>
      <c r="I17" s="3">
        <v>4</v>
      </c>
      <c r="J17" s="3">
        <v>8</v>
      </c>
      <c r="K17" s="7">
        <f t="shared" si="0"/>
        <v>8</v>
      </c>
      <c r="L17" s="7">
        <f t="shared" si="1"/>
        <v>6</v>
      </c>
      <c r="M17" s="7">
        <f t="shared" si="2"/>
        <v>8</v>
      </c>
      <c r="O17" s="5">
        <f t="shared" si="3"/>
        <v>22</v>
      </c>
      <c r="P17" s="11">
        <v>22</v>
      </c>
    </row>
    <row r="18" spans="2:16">
      <c r="B18" s="8">
        <v>6</v>
      </c>
      <c r="C18" s="9"/>
      <c r="D18" s="10"/>
      <c r="E18" s="3">
        <v>2</v>
      </c>
      <c r="F18" s="3">
        <v>1</v>
      </c>
      <c r="G18" s="3">
        <v>0</v>
      </c>
      <c r="H18" s="3">
        <v>5</v>
      </c>
      <c r="I18" s="3">
        <v>7</v>
      </c>
      <c r="J18" s="3">
        <v>8</v>
      </c>
      <c r="K18" s="7">
        <f t="shared" si="0"/>
        <v>7</v>
      </c>
      <c r="L18" s="7">
        <f t="shared" si="1"/>
        <v>8</v>
      </c>
      <c r="M18" s="7">
        <f t="shared" si="2"/>
        <v>8</v>
      </c>
      <c r="O18" s="5">
        <f t="shared" si="3"/>
        <v>23</v>
      </c>
      <c r="P18" s="11">
        <v>23</v>
      </c>
    </row>
    <row r="19" spans="2:16">
      <c r="B19" s="8">
        <v>7</v>
      </c>
      <c r="C19" s="9"/>
      <c r="D19" s="10"/>
      <c r="E19" s="3">
        <v>2</v>
      </c>
      <c r="F19" s="3">
        <v>2</v>
      </c>
      <c r="G19" s="3">
        <v>0</v>
      </c>
      <c r="H19" s="3">
        <v>6</v>
      </c>
      <c r="I19" s="3">
        <v>6</v>
      </c>
      <c r="J19" s="3">
        <v>7</v>
      </c>
      <c r="K19" s="7">
        <f t="shared" si="0"/>
        <v>8</v>
      </c>
      <c r="L19" s="7">
        <f t="shared" si="1"/>
        <v>8</v>
      </c>
      <c r="M19" s="7">
        <f t="shared" si="2"/>
        <v>7</v>
      </c>
      <c r="O19" s="5">
        <f t="shared" si="3"/>
        <v>23</v>
      </c>
      <c r="P19" s="11">
        <v>23</v>
      </c>
    </row>
    <row r="20" spans="2:16">
      <c r="B20" s="8">
        <v>8</v>
      </c>
      <c r="C20" s="9"/>
      <c r="D20" s="10"/>
      <c r="E20" s="3">
        <v>2</v>
      </c>
      <c r="F20" s="3">
        <v>2</v>
      </c>
      <c r="G20" s="3">
        <v>0</v>
      </c>
      <c r="H20" s="3">
        <v>4</v>
      </c>
      <c r="I20" s="3">
        <v>6</v>
      </c>
      <c r="J20" s="3">
        <v>4</v>
      </c>
      <c r="K20" s="7">
        <f t="shared" si="0"/>
        <v>6</v>
      </c>
      <c r="L20" s="7">
        <f t="shared" si="1"/>
        <v>8</v>
      </c>
      <c r="M20" s="7">
        <f t="shared" si="2"/>
        <v>4</v>
      </c>
      <c r="O20" s="5">
        <f t="shared" si="3"/>
        <v>18</v>
      </c>
      <c r="P20" s="11">
        <v>18</v>
      </c>
    </row>
    <row r="21" spans="2:16">
      <c r="B21" s="8">
        <v>9</v>
      </c>
      <c r="C21" s="9"/>
      <c r="D21" s="10"/>
      <c r="E21" s="3">
        <v>2</v>
      </c>
      <c r="F21" s="3">
        <v>1</v>
      </c>
      <c r="G21" s="3">
        <v>0</v>
      </c>
      <c r="H21" s="3">
        <v>6</v>
      </c>
      <c r="I21" s="3">
        <v>8</v>
      </c>
      <c r="J21" s="3">
        <v>8</v>
      </c>
      <c r="K21" s="7">
        <f t="shared" si="0"/>
        <v>8</v>
      </c>
      <c r="L21" s="7">
        <f t="shared" si="1"/>
        <v>9</v>
      </c>
      <c r="M21" s="7">
        <f t="shared" si="2"/>
        <v>8</v>
      </c>
      <c r="O21" s="5">
        <f t="shared" si="3"/>
        <v>25</v>
      </c>
      <c r="P21" s="11">
        <v>25</v>
      </c>
    </row>
    <row r="22" spans="2:16">
      <c r="B22" s="8">
        <v>10</v>
      </c>
      <c r="C22" s="9"/>
      <c r="D22" s="10"/>
      <c r="E22" s="3">
        <v>1</v>
      </c>
      <c r="F22" s="3">
        <v>2</v>
      </c>
      <c r="G22" s="3">
        <v>0</v>
      </c>
      <c r="H22" s="3">
        <v>1</v>
      </c>
      <c r="I22" s="3">
        <v>8</v>
      </c>
      <c r="J22" s="3">
        <v>8</v>
      </c>
      <c r="K22" s="7">
        <f t="shared" si="0"/>
        <v>2</v>
      </c>
      <c r="L22" s="7">
        <f t="shared" si="1"/>
        <v>10</v>
      </c>
      <c r="M22" s="7">
        <f t="shared" si="2"/>
        <v>8</v>
      </c>
      <c r="O22" s="5">
        <f t="shared" si="3"/>
        <v>20</v>
      </c>
      <c r="P22" s="11">
        <v>20</v>
      </c>
    </row>
    <row r="23" spans="2:16">
      <c r="B23" s="8">
        <v>11</v>
      </c>
      <c r="C23" s="9"/>
      <c r="D23" s="10"/>
      <c r="E23" s="3">
        <v>2</v>
      </c>
      <c r="F23" s="3">
        <v>2</v>
      </c>
      <c r="G23" s="3">
        <v>0</v>
      </c>
      <c r="H23" s="3">
        <v>7</v>
      </c>
      <c r="I23" s="3">
        <v>8</v>
      </c>
      <c r="J23" s="3">
        <v>6</v>
      </c>
      <c r="K23" s="7">
        <f t="shared" si="0"/>
        <v>9</v>
      </c>
      <c r="L23" s="7">
        <f t="shared" si="1"/>
        <v>10</v>
      </c>
      <c r="M23" s="7">
        <f t="shared" si="2"/>
        <v>6</v>
      </c>
      <c r="O23" s="5">
        <f t="shared" si="3"/>
        <v>25</v>
      </c>
      <c r="P23" s="11">
        <v>25</v>
      </c>
    </row>
    <row r="24" spans="2:16">
      <c r="B24" s="8">
        <v>12</v>
      </c>
      <c r="C24" s="9"/>
      <c r="D24" s="10"/>
      <c r="E24" s="3">
        <v>2</v>
      </c>
      <c r="F24" s="3">
        <v>2</v>
      </c>
      <c r="G24" s="3">
        <v>0</v>
      </c>
      <c r="H24" s="3">
        <v>8</v>
      </c>
      <c r="I24" s="3">
        <v>8</v>
      </c>
      <c r="J24" s="3">
        <v>6</v>
      </c>
      <c r="K24" s="7">
        <f t="shared" si="0"/>
        <v>10</v>
      </c>
      <c r="L24" s="7">
        <f t="shared" si="1"/>
        <v>10</v>
      </c>
      <c r="M24" s="7">
        <f t="shared" si="2"/>
        <v>6</v>
      </c>
      <c r="O24" s="5">
        <f t="shared" si="3"/>
        <v>26</v>
      </c>
      <c r="P24" s="11">
        <v>26</v>
      </c>
    </row>
    <row r="25" spans="2:16">
      <c r="B25" s="8">
        <v>13</v>
      </c>
      <c r="C25" s="9"/>
      <c r="D25" s="10"/>
      <c r="E25" s="3">
        <v>2</v>
      </c>
      <c r="F25" s="3">
        <v>2</v>
      </c>
      <c r="G25" s="3">
        <v>0</v>
      </c>
      <c r="H25" s="3">
        <v>1</v>
      </c>
      <c r="I25" s="3">
        <v>8</v>
      </c>
      <c r="J25" s="3">
        <v>5</v>
      </c>
      <c r="K25" s="7">
        <f t="shared" si="0"/>
        <v>3</v>
      </c>
      <c r="L25" s="7">
        <f t="shared" si="1"/>
        <v>10</v>
      </c>
      <c r="M25" s="7">
        <f t="shared" si="2"/>
        <v>5</v>
      </c>
      <c r="O25" s="5">
        <f t="shared" si="3"/>
        <v>18</v>
      </c>
      <c r="P25" s="11">
        <v>18</v>
      </c>
    </row>
    <row r="26" spans="2:16">
      <c r="B26" s="8">
        <v>14</v>
      </c>
      <c r="C26" s="9"/>
      <c r="D26" s="10"/>
      <c r="E26" s="3">
        <v>2</v>
      </c>
      <c r="F26" s="3">
        <v>2</v>
      </c>
      <c r="G26" s="3">
        <v>0</v>
      </c>
      <c r="H26" s="3">
        <v>8</v>
      </c>
      <c r="I26" s="3">
        <v>8</v>
      </c>
      <c r="J26" s="3">
        <v>8</v>
      </c>
      <c r="K26" s="7">
        <f t="shared" si="0"/>
        <v>10</v>
      </c>
      <c r="L26" s="7">
        <f t="shared" si="1"/>
        <v>10</v>
      </c>
      <c r="M26" s="7">
        <f t="shared" si="2"/>
        <v>8</v>
      </c>
      <c r="O26" s="5">
        <f t="shared" si="3"/>
        <v>28</v>
      </c>
      <c r="P26" s="11">
        <v>28</v>
      </c>
    </row>
    <row r="27" spans="2:16">
      <c r="B27" s="8">
        <v>15</v>
      </c>
      <c r="C27" s="9"/>
      <c r="D27" s="10"/>
      <c r="E27" s="3">
        <v>1</v>
      </c>
      <c r="F27" s="3">
        <v>2</v>
      </c>
      <c r="G27" s="3">
        <v>0</v>
      </c>
      <c r="H27" s="3">
        <v>8</v>
      </c>
      <c r="I27" s="3">
        <v>6</v>
      </c>
      <c r="J27" s="3">
        <v>3</v>
      </c>
      <c r="K27" s="7">
        <f t="shared" si="0"/>
        <v>9</v>
      </c>
      <c r="L27" s="7">
        <f t="shared" si="1"/>
        <v>8</v>
      </c>
      <c r="M27" s="7">
        <f t="shared" si="2"/>
        <v>3</v>
      </c>
      <c r="O27" s="5">
        <f t="shared" si="3"/>
        <v>20</v>
      </c>
      <c r="P27" s="11">
        <v>20</v>
      </c>
    </row>
    <row r="28" spans="2:16">
      <c r="B28" s="8">
        <v>16</v>
      </c>
      <c r="C28" s="9"/>
      <c r="D28" s="10"/>
      <c r="E28" s="3">
        <v>2</v>
      </c>
      <c r="F28" s="3">
        <v>2</v>
      </c>
      <c r="G28" s="3">
        <v>2</v>
      </c>
      <c r="H28" s="3">
        <v>8</v>
      </c>
      <c r="I28" s="3">
        <v>8</v>
      </c>
      <c r="J28" s="3">
        <v>8</v>
      </c>
      <c r="K28" s="7">
        <f t="shared" si="0"/>
        <v>10</v>
      </c>
      <c r="L28" s="7">
        <f t="shared" si="1"/>
        <v>10</v>
      </c>
      <c r="M28" s="7">
        <f t="shared" si="2"/>
        <v>10</v>
      </c>
      <c r="O28" s="5">
        <f t="shared" si="3"/>
        <v>30</v>
      </c>
      <c r="P28" s="11">
        <v>30</v>
      </c>
    </row>
    <row r="29" spans="2:16">
      <c r="B29" s="8">
        <v>17</v>
      </c>
      <c r="C29" s="9"/>
      <c r="D29" s="10"/>
      <c r="E29" s="3">
        <v>2</v>
      </c>
      <c r="F29" s="3">
        <v>2</v>
      </c>
      <c r="G29" s="3">
        <v>0</v>
      </c>
      <c r="H29" s="3">
        <v>6</v>
      </c>
      <c r="I29" s="3">
        <v>4</v>
      </c>
      <c r="J29" s="3">
        <v>8</v>
      </c>
      <c r="K29" s="7">
        <f t="shared" si="0"/>
        <v>8</v>
      </c>
      <c r="L29" s="7">
        <f t="shared" si="1"/>
        <v>6</v>
      </c>
      <c r="M29" s="7">
        <f t="shared" si="2"/>
        <v>8</v>
      </c>
      <c r="O29" s="5">
        <f t="shared" si="3"/>
        <v>22</v>
      </c>
      <c r="P29" s="11">
        <v>22</v>
      </c>
    </row>
    <row r="30" spans="2:16">
      <c r="B30" s="8">
        <v>18</v>
      </c>
      <c r="C30" s="9"/>
      <c r="D30" s="10"/>
      <c r="E30" s="3">
        <v>0</v>
      </c>
      <c r="F30" s="3">
        <v>2</v>
      </c>
      <c r="G30" s="3">
        <v>0</v>
      </c>
      <c r="H30" s="3">
        <v>4</v>
      </c>
      <c r="I30" s="3">
        <v>6</v>
      </c>
      <c r="J30" s="3">
        <v>8</v>
      </c>
      <c r="K30" s="7">
        <f t="shared" si="0"/>
        <v>4</v>
      </c>
      <c r="L30" s="7">
        <f t="shared" si="1"/>
        <v>8</v>
      </c>
      <c r="M30" s="7">
        <f t="shared" si="2"/>
        <v>8</v>
      </c>
      <c r="O30" s="5">
        <f t="shared" si="3"/>
        <v>20</v>
      </c>
      <c r="P30" s="11">
        <v>20</v>
      </c>
    </row>
    <row r="31" spans="2:16">
      <c r="B31" s="8">
        <v>19</v>
      </c>
      <c r="C31" s="9"/>
      <c r="D31" s="10"/>
      <c r="E31" s="3">
        <v>0</v>
      </c>
      <c r="F31" s="3">
        <v>0</v>
      </c>
      <c r="G31" s="3">
        <v>0</v>
      </c>
      <c r="H31" s="3">
        <v>4</v>
      </c>
      <c r="I31" s="3">
        <v>3</v>
      </c>
      <c r="J31" s="3">
        <v>2</v>
      </c>
      <c r="K31" s="7">
        <f t="shared" si="0"/>
        <v>4</v>
      </c>
      <c r="L31" s="7">
        <f t="shared" si="1"/>
        <v>3</v>
      </c>
      <c r="M31" s="7">
        <f t="shared" si="2"/>
        <v>2</v>
      </c>
      <c r="O31" s="5">
        <f t="shared" si="3"/>
        <v>9</v>
      </c>
      <c r="P31" s="11">
        <v>9</v>
      </c>
    </row>
    <row r="32" spans="2:16">
      <c r="B32" s="8">
        <v>20</v>
      </c>
      <c r="C32" s="9"/>
      <c r="D32" s="10"/>
      <c r="E32" s="3">
        <v>2</v>
      </c>
      <c r="F32" s="3">
        <v>2</v>
      </c>
      <c r="G32" s="3">
        <v>0</v>
      </c>
      <c r="H32" s="3">
        <v>7</v>
      </c>
      <c r="I32" s="3">
        <v>6</v>
      </c>
      <c r="J32" s="3">
        <v>8</v>
      </c>
      <c r="K32" s="7">
        <f t="shared" si="0"/>
        <v>9</v>
      </c>
      <c r="L32" s="7">
        <f t="shared" si="1"/>
        <v>8</v>
      </c>
      <c r="M32" s="7">
        <f t="shared" si="2"/>
        <v>8</v>
      </c>
      <c r="O32" s="5">
        <f t="shared" si="3"/>
        <v>25</v>
      </c>
      <c r="P32" s="11">
        <v>25</v>
      </c>
    </row>
    <row r="33" spans="2:16">
      <c r="B33" s="8">
        <v>21</v>
      </c>
      <c r="C33" s="9"/>
      <c r="D33" s="10"/>
      <c r="E33" s="3">
        <v>2</v>
      </c>
      <c r="F33" s="3">
        <v>2</v>
      </c>
      <c r="G33" s="3">
        <v>0</v>
      </c>
      <c r="H33" s="3">
        <v>5</v>
      </c>
      <c r="I33" s="3">
        <v>8</v>
      </c>
      <c r="J33" s="3">
        <v>8</v>
      </c>
      <c r="K33" s="7">
        <f t="shared" si="0"/>
        <v>7</v>
      </c>
      <c r="L33" s="7">
        <f t="shared" si="1"/>
        <v>10</v>
      </c>
      <c r="M33" s="7">
        <f t="shared" si="2"/>
        <v>8</v>
      </c>
      <c r="O33" s="5">
        <f t="shared" si="3"/>
        <v>25</v>
      </c>
      <c r="P33" s="11">
        <v>25</v>
      </c>
    </row>
    <row r="34" spans="2:16">
      <c r="B34" s="8">
        <v>22</v>
      </c>
      <c r="C34" s="9"/>
      <c r="D34" s="10"/>
      <c r="E34" s="3">
        <v>2</v>
      </c>
      <c r="F34" s="3">
        <v>2</v>
      </c>
      <c r="G34" s="3">
        <v>0</v>
      </c>
      <c r="H34" s="3">
        <v>8</v>
      </c>
      <c r="I34" s="3">
        <v>8</v>
      </c>
      <c r="J34" s="3">
        <v>6</v>
      </c>
      <c r="K34" s="7">
        <f t="shared" si="0"/>
        <v>10</v>
      </c>
      <c r="L34" s="7">
        <f t="shared" si="1"/>
        <v>10</v>
      </c>
      <c r="M34" s="7">
        <f t="shared" si="2"/>
        <v>6</v>
      </c>
      <c r="O34" s="5">
        <f t="shared" si="3"/>
        <v>26</v>
      </c>
      <c r="P34" s="11">
        <v>26</v>
      </c>
    </row>
    <row r="35" spans="2:16">
      <c r="B35" s="8">
        <v>23</v>
      </c>
      <c r="C35" s="9"/>
      <c r="D35" s="10"/>
      <c r="E35" s="3">
        <v>2</v>
      </c>
      <c r="F35" s="3">
        <v>2</v>
      </c>
      <c r="G35" s="3">
        <v>0</v>
      </c>
      <c r="H35" s="3">
        <v>6</v>
      </c>
      <c r="I35" s="3">
        <v>7</v>
      </c>
      <c r="J35" s="3">
        <v>8</v>
      </c>
      <c r="K35" s="7">
        <f t="shared" si="0"/>
        <v>8</v>
      </c>
      <c r="L35" s="7">
        <f t="shared" si="1"/>
        <v>9</v>
      </c>
      <c r="M35" s="7">
        <f t="shared" si="2"/>
        <v>8</v>
      </c>
      <c r="O35" s="5">
        <f t="shared" si="3"/>
        <v>25</v>
      </c>
      <c r="P35" s="11">
        <v>25</v>
      </c>
    </row>
    <row r="36" spans="2:16">
      <c r="B36" s="8">
        <v>24</v>
      </c>
      <c r="C36" s="9"/>
      <c r="D36" s="10"/>
      <c r="E36" s="3">
        <v>2</v>
      </c>
      <c r="F36" s="3">
        <v>2</v>
      </c>
      <c r="G36" s="3">
        <v>0</v>
      </c>
      <c r="H36" s="3">
        <v>8</v>
      </c>
      <c r="I36" s="3">
        <v>6</v>
      </c>
      <c r="J36" s="3">
        <v>8</v>
      </c>
      <c r="K36" s="7">
        <f t="shared" si="0"/>
        <v>10</v>
      </c>
      <c r="L36" s="7">
        <f t="shared" si="1"/>
        <v>8</v>
      </c>
      <c r="M36" s="7">
        <f t="shared" si="2"/>
        <v>8</v>
      </c>
      <c r="O36" s="5">
        <f t="shared" si="3"/>
        <v>26</v>
      </c>
      <c r="P36" s="11">
        <v>26</v>
      </c>
    </row>
    <row r="37" spans="2:16">
      <c r="B37" s="8">
        <v>25</v>
      </c>
      <c r="C37" s="9"/>
      <c r="D37" s="10"/>
      <c r="E37" s="3">
        <v>2</v>
      </c>
      <c r="F37" s="3">
        <v>2</v>
      </c>
      <c r="G37" s="3">
        <v>2</v>
      </c>
      <c r="H37" s="3">
        <v>8</v>
      </c>
      <c r="I37" s="3">
        <v>6</v>
      </c>
      <c r="J37" s="3">
        <v>8</v>
      </c>
      <c r="K37" s="7">
        <f t="shared" si="0"/>
        <v>10</v>
      </c>
      <c r="L37" s="7">
        <f t="shared" si="1"/>
        <v>8</v>
      </c>
      <c r="M37" s="7">
        <f t="shared" si="2"/>
        <v>10</v>
      </c>
      <c r="O37" s="5">
        <f t="shared" si="3"/>
        <v>28</v>
      </c>
      <c r="P37" s="11">
        <v>28</v>
      </c>
    </row>
    <row r="38" spans="2:16">
      <c r="B38" s="8">
        <v>26</v>
      </c>
      <c r="C38" s="9"/>
      <c r="D38" s="10"/>
      <c r="E38" s="3">
        <v>2</v>
      </c>
      <c r="F38" s="3">
        <v>2</v>
      </c>
      <c r="G38" s="3">
        <v>0</v>
      </c>
      <c r="H38" s="3">
        <v>8</v>
      </c>
      <c r="I38" s="3">
        <v>7</v>
      </c>
      <c r="J38" s="3">
        <v>8</v>
      </c>
      <c r="K38" s="7">
        <f t="shared" si="0"/>
        <v>10</v>
      </c>
      <c r="L38" s="7">
        <f t="shared" si="1"/>
        <v>9</v>
      </c>
      <c r="M38" s="7">
        <f t="shared" si="2"/>
        <v>8</v>
      </c>
      <c r="O38" s="5">
        <f t="shared" si="3"/>
        <v>27</v>
      </c>
      <c r="P38" s="11">
        <v>27</v>
      </c>
    </row>
    <row r="39" spans="2:16">
      <c r="B39" s="8">
        <v>27</v>
      </c>
      <c r="C39" s="9"/>
      <c r="D39" s="10"/>
      <c r="E39" s="3">
        <v>2</v>
      </c>
      <c r="F39" s="3">
        <v>1</v>
      </c>
      <c r="G39" s="3">
        <v>1</v>
      </c>
      <c r="H39" s="3">
        <v>6</v>
      </c>
      <c r="I39" s="3">
        <v>4</v>
      </c>
      <c r="J39" s="3">
        <v>8</v>
      </c>
      <c r="K39" s="7">
        <f t="shared" si="0"/>
        <v>8</v>
      </c>
      <c r="L39" s="7">
        <f t="shared" si="1"/>
        <v>5</v>
      </c>
      <c r="M39" s="7">
        <f t="shared" si="2"/>
        <v>9</v>
      </c>
      <c r="O39" s="5">
        <f t="shared" si="3"/>
        <v>22</v>
      </c>
      <c r="P39" s="11">
        <v>22</v>
      </c>
    </row>
    <row r="40" spans="2:16">
      <c r="B40" s="8">
        <v>28</v>
      </c>
      <c r="C40" s="9"/>
      <c r="D40" s="10"/>
      <c r="E40" s="3">
        <v>2</v>
      </c>
      <c r="F40" s="3">
        <v>2</v>
      </c>
      <c r="G40" s="3">
        <v>0</v>
      </c>
      <c r="H40" s="3">
        <v>8</v>
      </c>
      <c r="I40" s="3">
        <v>4</v>
      </c>
      <c r="J40" s="3">
        <v>6</v>
      </c>
      <c r="K40" s="7">
        <f t="shared" si="0"/>
        <v>10</v>
      </c>
      <c r="L40" s="7">
        <f t="shared" si="1"/>
        <v>6</v>
      </c>
      <c r="M40" s="7">
        <f t="shared" si="2"/>
        <v>6</v>
      </c>
      <c r="O40" s="5">
        <f t="shared" si="3"/>
        <v>22</v>
      </c>
      <c r="P40" s="11">
        <v>22</v>
      </c>
    </row>
    <row r="41" spans="2:16">
      <c r="B41" s="8">
        <v>29</v>
      </c>
      <c r="C41" s="9"/>
      <c r="D41" s="10"/>
      <c r="E41" s="3">
        <v>1</v>
      </c>
      <c r="F41" s="3">
        <v>2</v>
      </c>
      <c r="G41" s="3">
        <v>0</v>
      </c>
      <c r="H41" s="3">
        <v>0</v>
      </c>
      <c r="I41" s="3">
        <v>6</v>
      </c>
      <c r="J41" s="3">
        <v>4</v>
      </c>
      <c r="K41" s="7">
        <f t="shared" si="0"/>
        <v>1</v>
      </c>
      <c r="L41" s="7">
        <f t="shared" si="1"/>
        <v>8</v>
      </c>
      <c r="M41" s="7">
        <f t="shared" si="2"/>
        <v>4</v>
      </c>
      <c r="O41" s="5">
        <f t="shared" si="3"/>
        <v>13</v>
      </c>
      <c r="P41" s="11">
        <v>13</v>
      </c>
    </row>
    <row r="42" spans="2:16">
      <c r="B42" s="8">
        <v>30</v>
      </c>
      <c r="C42" s="9"/>
      <c r="D42" s="10"/>
      <c r="E42" s="3">
        <v>2</v>
      </c>
      <c r="F42" s="3">
        <v>2</v>
      </c>
      <c r="G42" s="3">
        <v>2</v>
      </c>
      <c r="H42" s="3">
        <v>8</v>
      </c>
      <c r="I42" s="3">
        <v>8</v>
      </c>
      <c r="J42" s="3">
        <v>8</v>
      </c>
      <c r="K42" s="7">
        <f t="shared" si="0"/>
        <v>10</v>
      </c>
      <c r="L42" s="7">
        <f t="shared" si="1"/>
        <v>10</v>
      </c>
      <c r="M42" s="7">
        <f t="shared" si="2"/>
        <v>10</v>
      </c>
      <c r="O42" s="5">
        <f t="shared" si="3"/>
        <v>30</v>
      </c>
      <c r="P42" s="11">
        <v>30</v>
      </c>
    </row>
    <row r="43" spans="2:16">
      <c r="B43" s="8">
        <v>31</v>
      </c>
      <c r="C43" s="9"/>
      <c r="D43" s="10"/>
      <c r="E43" s="3">
        <v>2</v>
      </c>
      <c r="F43" s="3">
        <v>2</v>
      </c>
      <c r="G43" s="3">
        <v>1</v>
      </c>
      <c r="H43" s="3">
        <v>7</v>
      </c>
      <c r="I43" s="3">
        <v>8</v>
      </c>
      <c r="J43" s="3">
        <v>8</v>
      </c>
      <c r="K43" s="7">
        <f t="shared" si="0"/>
        <v>9</v>
      </c>
      <c r="L43" s="7">
        <f t="shared" si="1"/>
        <v>10</v>
      </c>
      <c r="M43" s="7">
        <f t="shared" si="2"/>
        <v>9</v>
      </c>
      <c r="O43" s="5">
        <f t="shared" si="3"/>
        <v>28</v>
      </c>
      <c r="P43" s="11">
        <v>28</v>
      </c>
    </row>
    <row r="44" spans="2:16">
      <c r="B44" s="8">
        <v>32</v>
      </c>
      <c r="C44" s="9"/>
      <c r="D44" s="10"/>
      <c r="E44" s="3">
        <v>2</v>
      </c>
      <c r="F44" s="3">
        <v>2</v>
      </c>
      <c r="G44" s="3">
        <v>2</v>
      </c>
      <c r="H44" s="3">
        <v>8</v>
      </c>
      <c r="I44" s="3">
        <v>8</v>
      </c>
      <c r="J44" s="3">
        <v>8</v>
      </c>
      <c r="K44" s="7">
        <f t="shared" si="0"/>
        <v>10</v>
      </c>
      <c r="L44" s="7">
        <f t="shared" si="1"/>
        <v>10</v>
      </c>
      <c r="M44" s="7">
        <f t="shared" si="2"/>
        <v>10</v>
      </c>
      <c r="O44" s="5">
        <f t="shared" si="3"/>
        <v>30</v>
      </c>
      <c r="P44" s="11">
        <v>30</v>
      </c>
    </row>
    <row r="45" spans="2:16">
      <c r="B45" s="8">
        <v>33</v>
      </c>
      <c r="C45" s="9"/>
      <c r="D45" s="10"/>
      <c r="E45" s="3">
        <v>0</v>
      </c>
      <c r="F45" s="3">
        <v>1</v>
      </c>
      <c r="G45" s="3">
        <v>0</v>
      </c>
      <c r="H45" s="3">
        <v>4</v>
      </c>
      <c r="I45" s="3">
        <v>8</v>
      </c>
      <c r="J45" s="3">
        <v>8</v>
      </c>
      <c r="K45" s="7">
        <f t="shared" ref="K45:K76" si="4">E45+H45</f>
        <v>4</v>
      </c>
      <c r="L45" s="7">
        <f t="shared" ref="L45:L76" si="5">F45+I45</f>
        <v>9</v>
      </c>
      <c r="M45" s="7">
        <f t="shared" ref="M45:M76" si="6">G45+J45</f>
        <v>8</v>
      </c>
      <c r="O45" s="5">
        <f t="shared" ref="O45:O76" si="7">K45+L45+M45</f>
        <v>21</v>
      </c>
      <c r="P45" s="11">
        <v>21</v>
      </c>
    </row>
    <row r="46" spans="2:16">
      <c r="B46" s="8">
        <v>34</v>
      </c>
      <c r="C46" s="8"/>
      <c r="D46" s="12"/>
      <c r="E46" s="3">
        <v>2</v>
      </c>
      <c r="F46" s="3">
        <v>1</v>
      </c>
      <c r="G46" s="3">
        <v>0</v>
      </c>
      <c r="H46" s="3">
        <v>4</v>
      </c>
      <c r="I46" s="3">
        <v>7</v>
      </c>
      <c r="J46" s="3">
        <v>4</v>
      </c>
      <c r="K46" s="7">
        <f t="shared" si="4"/>
        <v>6</v>
      </c>
      <c r="L46" s="7">
        <f t="shared" si="5"/>
        <v>8</v>
      </c>
      <c r="M46" s="7">
        <f t="shared" si="6"/>
        <v>4</v>
      </c>
      <c r="O46" s="5">
        <f t="shared" si="7"/>
        <v>18</v>
      </c>
      <c r="P46" s="11">
        <v>18</v>
      </c>
    </row>
    <row r="47" spans="2:16">
      <c r="B47" s="8">
        <v>35</v>
      </c>
      <c r="C47" s="8"/>
      <c r="D47" s="12"/>
      <c r="E47" s="3">
        <v>2</v>
      </c>
      <c r="F47" s="3">
        <v>2</v>
      </c>
      <c r="G47" s="3">
        <v>1</v>
      </c>
      <c r="H47" s="3">
        <v>8</v>
      </c>
      <c r="I47" s="3">
        <v>7</v>
      </c>
      <c r="J47" s="3">
        <v>8</v>
      </c>
      <c r="K47" s="7">
        <f t="shared" si="4"/>
        <v>10</v>
      </c>
      <c r="L47" s="7">
        <f t="shared" si="5"/>
        <v>9</v>
      </c>
      <c r="M47" s="7">
        <f t="shared" si="6"/>
        <v>9</v>
      </c>
      <c r="O47" s="5">
        <f t="shared" si="7"/>
        <v>28</v>
      </c>
      <c r="P47" s="11">
        <v>28</v>
      </c>
    </row>
    <row r="48" spans="2:16">
      <c r="B48" s="8">
        <v>36</v>
      </c>
      <c r="C48" s="8"/>
      <c r="D48" s="12"/>
      <c r="E48" s="3">
        <v>2</v>
      </c>
      <c r="F48" s="3">
        <v>2</v>
      </c>
      <c r="G48" s="3">
        <v>1</v>
      </c>
      <c r="H48" s="3">
        <v>7</v>
      </c>
      <c r="I48" s="3">
        <v>8</v>
      </c>
      <c r="J48" s="3">
        <v>8</v>
      </c>
      <c r="K48" s="7">
        <f t="shared" si="4"/>
        <v>9</v>
      </c>
      <c r="L48" s="7">
        <f t="shared" si="5"/>
        <v>10</v>
      </c>
      <c r="M48" s="7">
        <f t="shared" si="6"/>
        <v>9</v>
      </c>
      <c r="O48" s="5">
        <f t="shared" si="7"/>
        <v>28</v>
      </c>
      <c r="P48" s="11">
        <v>28</v>
      </c>
    </row>
    <row r="49" spans="2:16">
      <c r="B49" s="8">
        <v>37</v>
      </c>
      <c r="C49" s="8"/>
      <c r="D49" s="12"/>
      <c r="E49" s="3">
        <v>1</v>
      </c>
      <c r="F49" s="3">
        <v>2</v>
      </c>
      <c r="G49" s="3">
        <v>1</v>
      </c>
      <c r="H49" s="3">
        <v>4</v>
      </c>
      <c r="I49" s="3">
        <v>7</v>
      </c>
      <c r="J49" s="3">
        <v>6</v>
      </c>
      <c r="K49" s="7">
        <f t="shared" si="4"/>
        <v>5</v>
      </c>
      <c r="L49" s="7">
        <f t="shared" si="5"/>
        <v>9</v>
      </c>
      <c r="M49" s="7">
        <f t="shared" si="6"/>
        <v>7</v>
      </c>
      <c r="O49" s="5">
        <f t="shared" si="7"/>
        <v>21</v>
      </c>
      <c r="P49" s="11">
        <v>21</v>
      </c>
    </row>
    <row r="50" spans="2:16">
      <c r="B50" s="8">
        <v>38</v>
      </c>
      <c r="C50" s="8"/>
      <c r="D50" s="12"/>
      <c r="E50" s="3">
        <v>0</v>
      </c>
      <c r="F50" s="3">
        <v>2</v>
      </c>
      <c r="G50" s="3">
        <v>1</v>
      </c>
      <c r="H50" s="3">
        <v>0</v>
      </c>
      <c r="I50" s="3">
        <v>8</v>
      </c>
      <c r="J50" s="3">
        <v>6</v>
      </c>
      <c r="K50" s="7">
        <f t="shared" si="4"/>
        <v>0</v>
      </c>
      <c r="L50" s="7">
        <f t="shared" si="5"/>
        <v>10</v>
      </c>
      <c r="M50" s="7">
        <f t="shared" si="6"/>
        <v>7</v>
      </c>
      <c r="O50" s="5">
        <f t="shared" si="7"/>
        <v>17</v>
      </c>
      <c r="P50" s="11">
        <v>17</v>
      </c>
    </row>
    <row r="51" spans="2:16">
      <c r="B51" s="8">
        <v>39</v>
      </c>
      <c r="C51" s="8"/>
      <c r="D51" s="12"/>
      <c r="E51" s="3">
        <v>0</v>
      </c>
      <c r="F51" s="3">
        <v>0</v>
      </c>
      <c r="G51" s="3">
        <v>0</v>
      </c>
      <c r="H51" s="3">
        <v>4</v>
      </c>
      <c r="I51" s="3">
        <v>2</v>
      </c>
      <c r="J51" s="3">
        <v>8</v>
      </c>
      <c r="K51" s="7">
        <f t="shared" si="4"/>
        <v>4</v>
      </c>
      <c r="L51" s="7">
        <f t="shared" si="5"/>
        <v>2</v>
      </c>
      <c r="M51" s="7">
        <f t="shared" si="6"/>
        <v>8</v>
      </c>
      <c r="O51" s="5">
        <f t="shared" si="7"/>
        <v>14</v>
      </c>
      <c r="P51" s="11">
        <v>14</v>
      </c>
    </row>
    <row r="52" spans="2:16">
      <c r="B52" s="8">
        <v>40</v>
      </c>
      <c r="C52" s="8"/>
      <c r="D52" s="12"/>
      <c r="E52" s="3">
        <v>0</v>
      </c>
      <c r="F52" s="3">
        <v>1</v>
      </c>
      <c r="G52" s="3">
        <v>1</v>
      </c>
      <c r="H52" s="3">
        <v>4</v>
      </c>
      <c r="I52" s="3">
        <v>6</v>
      </c>
      <c r="J52" s="3">
        <v>4</v>
      </c>
      <c r="K52" s="7">
        <f t="shared" si="4"/>
        <v>4</v>
      </c>
      <c r="L52" s="7">
        <f t="shared" si="5"/>
        <v>7</v>
      </c>
      <c r="M52" s="7">
        <f t="shared" si="6"/>
        <v>5</v>
      </c>
      <c r="O52" s="5">
        <f t="shared" si="7"/>
        <v>16</v>
      </c>
      <c r="P52" s="11">
        <v>16</v>
      </c>
    </row>
    <row r="53" spans="2:16">
      <c r="B53" s="8">
        <v>41</v>
      </c>
      <c r="C53" s="8"/>
      <c r="D53" s="12"/>
      <c r="E53" s="3">
        <v>0</v>
      </c>
      <c r="F53" s="3">
        <v>2</v>
      </c>
      <c r="G53" s="3">
        <v>0</v>
      </c>
      <c r="H53" s="3">
        <v>2</v>
      </c>
      <c r="I53" s="3">
        <v>4</v>
      </c>
      <c r="J53" s="3">
        <v>3</v>
      </c>
      <c r="K53" s="7">
        <f t="shared" si="4"/>
        <v>2</v>
      </c>
      <c r="L53" s="7">
        <f t="shared" si="5"/>
        <v>6</v>
      </c>
      <c r="M53" s="7">
        <f t="shared" si="6"/>
        <v>3</v>
      </c>
      <c r="O53" s="5">
        <f t="shared" si="7"/>
        <v>11</v>
      </c>
      <c r="P53" s="11">
        <v>11</v>
      </c>
    </row>
    <row r="54" spans="2:16">
      <c r="B54" s="8">
        <v>42</v>
      </c>
      <c r="C54" s="9"/>
      <c r="D54" s="10"/>
      <c r="E54" s="3">
        <v>2</v>
      </c>
      <c r="F54" s="3">
        <v>2</v>
      </c>
      <c r="G54" s="3">
        <v>0</v>
      </c>
      <c r="H54" s="3">
        <v>8</v>
      </c>
      <c r="I54" s="3">
        <v>8</v>
      </c>
      <c r="J54" s="3">
        <v>8</v>
      </c>
      <c r="K54" s="7">
        <f t="shared" si="4"/>
        <v>10</v>
      </c>
      <c r="L54" s="7">
        <f t="shared" si="5"/>
        <v>10</v>
      </c>
      <c r="M54" s="7">
        <f t="shared" si="6"/>
        <v>8</v>
      </c>
      <c r="O54" s="5">
        <f t="shared" si="7"/>
        <v>28</v>
      </c>
      <c r="P54" s="11">
        <v>28</v>
      </c>
    </row>
    <row r="55" spans="2:16">
      <c r="B55" s="8">
        <v>43</v>
      </c>
      <c r="C55" s="9"/>
      <c r="D55" s="10"/>
      <c r="E55" s="3">
        <v>1</v>
      </c>
      <c r="F55" s="3">
        <v>2</v>
      </c>
      <c r="G55" s="3">
        <v>0</v>
      </c>
      <c r="H55" s="3">
        <v>8</v>
      </c>
      <c r="I55" s="3">
        <v>8</v>
      </c>
      <c r="J55" s="3">
        <v>8</v>
      </c>
      <c r="K55" s="7">
        <f t="shared" si="4"/>
        <v>9</v>
      </c>
      <c r="L55" s="7">
        <f t="shared" si="5"/>
        <v>10</v>
      </c>
      <c r="M55" s="7">
        <f t="shared" si="6"/>
        <v>8</v>
      </c>
      <c r="O55" s="5">
        <f t="shared" si="7"/>
        <v>27</v>
      </c>
      <c r="P55" s="11">
        <v>27</v>
      </c>
    </row>
    <row r="56" spans="2:16">
      <c r="B56" s="8">
        <v>44</v>
      </c>
      <c r="C56" s="9"/>
      <c r="D56" s="10"/>
      <c r="E56" s="3">
        <v>2</v>
      </c>
      <c r="F56" s="3">
        <v>1</v>
      </c>
      <c r="G56" s="3">
        <v>0</v>
      </c>
      <c r="H56" s="3">
        <v>8</v>
      </c>
      <c r="I56" s="3">
        <v>8</v>
      </c>
      <c r="J56" s="3">
        <v>7</v>
      </c>
      <c r="K56" s="7">
        <f t="shared" si="4"/>
        <v>10</v>
      </c>
      <c r="L56" s="7">
        <f t="shared" si="5"/>
        <v>9</v>
      </c>
      <c r="M56" s="7">
        <f t="shared" si="6"/>
        <v>7</v>
      </c>
      <c r="O56" s="5">
        <f t="shared" si="7"/>
        <v>26</v>
      </c>
      <c r="P56" s="11">
        <v>26</v>
      </c>
    </row>
    <row r="57" spans="2:16">
      <c r="B57" s="8">
        <v>45</v>
      </c>
      <c r="C57" s="9"/>
      <c r="D57" s="10"/>
      <c r="E57" s="3">
        <v>2</v>
      </c>
      <c r="F57" s="3">
        <v>2</v>
      </c>
      <c r="G57" s="3">
        <v>0</v>
      </c>
      <c r="H57" s="3">
        <v>6</v>
      </c>
      <c r="I57" s="3">
        <v>8</v>
      </c>
      <c r="J57" s="3">
        <v>4</v>
      </c>
      <c r="K57" s="7">
        <f t="shared" si="4"/>
        <v>8</v>
      </c>
      <c r="L57" s="7">
        <f t="shared" si="5"/>
        <v>10</v>
      </c>
      <c r="M57" s="7">
        <f t="shared" si="6"/>
        <v>4</v>
      </c>
      <c r="O57" s="5">
        <f t="shared" si="7"/>
        <v>22</v>
      </c>
      <c r="P57" s="11">
        <v>22</v>
      </c>
    </row>
    <row r="58" spans="2:16">
      <c r="B58" s="8">
        <v>46</v>
      </c>
      <c r="C58" s="9"/>
      <c r="D58" s="10"/>
      <c r="E58" s="3">
        <v>2</v>
      </c>
      <c r="F58" s="3">
        <v>2</v>
      </c>
      <c r="G58" s="3">
        <v>0</v>
      </c>
      <c r="H58" s="3">
        <v>6</v>
      </c>
      <c r="I58" s="3">
        <v>5</v>
      </c>
      <c r="J58" s="3">
        <v>8</v>
      </c>
      <c r="K58" s="7">
        <f t="shared" si="4"/>
        <v>8</v>
      </c>
      <c r="L58" s="7">
        <f t="shared" si="5"/>
        <v>7</v>
      </c>
      <c r="M58" s="7">
        <f t="shared" si="6"/>
        <v>8</v>
      </c>
      <c r="O58" s="5">
        <f t="shared" si="7"/>
        <v>23</v>
      </c>
      <c r="P58" s="11">
        <v>23</v>
      </c>
    </row>
    <row r="59" spans="2:16">
      <c r="B59" s="8">
        <v>47</v>
      </c>
      <c r="C59" s="9"/>
      <c r="D59" s="10"/>
      <c r="E59" s="3">
        <v>2</v>
      </c>
      <c r="F59" s="3">
        <v>2</v>
      </c>
      <c r="G59" s="3">
        <v>0</v>
      </c>
      <c r="H59" s="3">
        <v>7</v>
      </c>
      <c r="I59" s="3">
        <v>6</v>
      </c>
      <c r="J59" s="3">
        <v>8</v>
      </c>
      <c r="K59" s="7">
        <f t="shared" si="4"/>
        <v>9</v>
      </c>
      <c r="L59" s="7">
        <f t="shared" si="5"/>
        <v>8</v>
      </c>
      <c r="M59" s="7">
        <f t="shared" si="6"/>
        <v>8</v>
      </c>
      <c r="O59" s="5">
        <f t="shared" si="7"/>
        <v>25</v>
      </c>
      <c r="P59" s="11">
        <v>25</v>
      </c>
    </row>
    <row r="60" spans="2:16">
      <c r="B60" s="8">
        <v>48</v>
      </c>
      <c r="C60" s="9"/>
      <c r="D60" s="10"/>
      <c r="E60" s="3">
        <v>1</v>
      </c>
      <c r="F60" s="3">
        <v>0</v>
      </c>
      <c r="G60" s="3">
        <v>0</v>
      </c>
      <c r="H60" s="3">
        <v>5</v>
      </c>
      <c r="I60" s="3">
        <v>2</v>
      </c>
      <c r="J60" s="3">
        <v>2</v>
      </c>
      <c r="K60" s="7">
        <f t="shared" si="4"/>
        <v>6</v>
      </c>
      <c r="L60" s="7">
        <f t="shared" si="5"/>
        <v>2</v>
      </c>
      <c r="M60" s="7">
        <f t="shared" si="6"/>
        <v>2</v>
      </c>
      <c r="O60" s="5">
        <f t="shared" si="7"/>
        <v>10</v>
      </c>
      <c r="P60" s="11">
        <v>10</v>
      </c>
    </row>
    <row r="61" spans="2:16">
      <c r="B61" s="8">
        <v>49</v>
      </c>
      <c r="C61" s="9"/>
      <c r="D61" s="10"/>
      <c r="E61" s="3">
        <v>1</v>
      </c>
      <c r="F61" s="3">
        <v>2</v>
      </c>
      <c r="G61" s="3">
        <v>0</v>
      </c>
      <c r="H61" s="3">
        <v>8</v>
      </c>
      <c r="I61" s="3">
        <v>8</v>
      </c>
      <c r="J61" s="3">
        <v>8</v>
      </c>
      <c r="K61" s="7">
        <f t="shared" si="4"/>
        <v>9</v>
      </c>
      <c r="L61" s="7">
        <f t="shared" si="5"/>
        <v>10</v>
      </c>
      <c r="M61" s="7">
        <f t="shared" si="6"/>
        <v>8</v>
      </c>
      <c r="O61" s="5">
        <f t="shared" si="7"/>
        <v>27</v>
      </c>
      <c r="P61" s="11">
        <v>27</v>
      </c>
    </row>
    <row r="62" spans="2:16">
      <c r="B62" s="8">
        <v>50</v>
      </c>
      <c r="C62" s="9"/>
      <c r="D62" s="10"/>
      <c r="E62" s="3">
        <v>2</v>
      </c>
      <c r="F62" s="3">
        <v>2</v>
      </c>
      <c r="G62" s="3">
        <v>0</v>
      </c>
      <c r="H62" s="3">
        <v>6</v>
      </c>
      <c r="I62" s="3">
        <v>8</v>
      </c>
      <c r="J62" s="3">
        <v>8</v>
      </c>
      <c r="K62" s="7">
        <f t="shared" si="4"/>
        <v>8</v>
      </c>
      <c r="L62" s="7">
        <f t="shared" si="5"/>
        <v>10</v>
      </c>
      <c r="M62" s="7">
        <f t="shared" si="6"/>
        <v>8</v>
      </c>
      <c r="O62" s="5">
        <f t="shared" si="7"/>
        <v>26</v>
      </c>
      <c r="P62" s="11">
        <v>26</v>
      </c>
    </row>
    <row r="63" spans="2:16">
      <c r="B63" s="8">
        <v>51</v>
      </c>
      <c r="C63" s="9"/>
      <c r="D63" s="10"/>
      <c r="E63" s="3">
        <v>2</v>
      </c>
      <c r="F63" s="3">
        <v>1</v>
      </c>
      <c r="G63" s="3">
        <v>0</v>
      </c>
      <c r="H63" s="3">
        <v>8</v>
      </c>
      <c r="I63" s="3">
        <v>8</v>
      </c>
      <c r="J63" s="3">
        <v>6</v>
      </c>
      <c r="K63" s="7">
        <f t="shared" si="4"/>
        <v>10</v>
      </c>
      <c r="L63" s="7">
        <f t="shared" si="5"/>
        <v>9</v>
      </c>
      <c r="M63" s="7">
        <f t="shared" si="6"/>
        <v>6</v>
      </c>
      <c r="O63" s="5">
        <f t="shared" si="7"/>
        <v>25</v>
      </c>
      <c r="P63" s="11">
        <v>25</v>
      </c>
    </row>
    <row r="64" spans="2:16">
      <c r="B64" s="8">
        <v>52</v>
      </c>
      <c r="C64" s="9"/>
      <c r="D64" s="10"/>
      <c r="E64" s="3">
        <v>0</v>
      </c>
      <c r="F64" s="3">
        <v>0</v>
      </c>
      <c r="G64" s="3">
        <v>0</v>
      </c>
      <c r="H64" s="3">
        <v>6</v>
      </c>
      <c r="I64" s="3">
        <v>8</v>
      </c>
      <c r="J64" s="3">
        <v>8</v>
      </c>
      <c r="K64" s="7">
        <f t="shared" si="4"/>
        <v>6</v>
      </c>
      <c r="L64" s="7">
        <f t="shared" si="5"/>
        <v>8</v>
      </c>
      <c r="M64" s="7">
        <f t="shared" si="6"/>
        <v>8</v>
      </c>
      <c r="O64" s="5">
        <f t="shared" si="7"/>
        <v>22</v>
      </c>
      <c r="P64" s="11">
        <v>22</v>
      </c>
    </row>
    <row r="65" spans="2:16">
      <c r="B65" s="8">
        <v>53</v>
      </c>
      <c r="C65" s="9"/>
      <c r="D65" s="10"/>
      <c r="E65" s="3">
        <v>2</v>
      </c>
      <c r="F65" s="3">
        <v>2</v>
      </c>
      <c r="G65" s="3">
        <v>2</v>
      </c>
      <c r="H65" s="3">
        <v>8</v>
      </c>
      <c r="I65" s="3">
        <v>8</v>
      </c>
      <c r="J65" s="3">
        <v>8</v>
      </c>
      <c r="K65" s="7">
        <f t="shared" si="4"/>
        <v>10</v>
      </c>
      <c r="L65" s="7">
        <f t="shared" si="5"/>
        <v>10</v>
      </c>
      <c r="M65" s="7">
        <f t="shared" si="6"/>
        <v>10</v>
      </c>
      <c r="O65" s="5">
        <f t="shared" si="7"/>
        <v>30</v>
      </c>
      <c r="P65" s="13">
        <v>30</v>
      </c>
    </row>
    <row r="66" spans="2:16">
      <c r="B66" s="8">
        <v>54</v>
      </c>
      <c r="C66" s="9"/>
      <c r="D66" s="10"/>
      <c r="E66" s="3">
        <v>1</v>
      </c>
      <c r="F66" s="3">
        <v>2</v>
      </c>
      <c r="G66" s="3">
        <v>0</v>
      </c>
      <c r="H66" s="3">
        <v>6</v>
      </c>
      <c r="I66" s="3">
        <v>7</v>
      </c>
      <c r="J66" s="3">
        <v>6</v>
      </c>
      <c r="K66" s="7">
        <f t="shared" si="4"/>
        <v>7</v>
      </c>
      <c r="L66" s="7">
        <f t="shared" si="5"/>
        <v>9</v>
      </c>
      <c r="M66" s="7">
        <f t="shared" si="6"/>
        <v>6</v>
      </c>
      <c r="O66" s="5">
        <f t="shared" si="7"/>
        <v>22</v>
      </c>
      <c r="P66" s="13">
        <v>22</v>
      </c>
    </row>
    <row r="67" spans="2:16">
      <c r="B67" s="8">
        <v>55</v>
      </c>
      <c r="C67" s="9"/>
      <c r="D67" s="10"/>
      <c r="E67" s="3">
        <v>2</v>
      </c>
      <c r="F67" s="3">
        <v>2</v>
      </c>
      <c r="G67" s="3">
        <v>2</v>
      </c>
      <c r="H67" s="3">
        <v>8</v>
      </c>
      <c r="I67" s="3">
        <v>8</v>
      </c>
      <c r="J67" s="3">
        <v>8</v>
      </c>
      <c r="K67" s="7">
        <f t="shared" si="4"/>
        <v>10</v>
      </c>
      <c r="L67" s="7">
        <f t="shared" si="5"/>
        <v>10</v>
      </c>
      <c r="M67" s="7">
        <f t="shared" si="6"/>
        <v>10</v>
      </c>
      <c r="O67" s="5">
        <f t="shared" si="7"/>
        <v>30</v>
      </c>
      <c r="P67" s="11">
        <v>30</v>
      </c>
    </row>
    <row r="68" spans="2:16">
      <c r="B68" s="8">
        <v>56</v>
      </c>
      <c r="C68" s="9"/>
      <c r="D68" s="10"/>
      <c r="E68" s="3">
        <v>2</v>
      </c>
      <c r="F68" s="3">
        <v>1</v>
      </c>
      <c r="G68" s="3">
        <v>0</v>
      </c>
      <c r="H68" s="3">
        <v>6</v>
      </c>
      <c r="I68" s="3">
        <v>8</v>
      </c>
      <c r="J68" s="3">
        <v>8</v>
      </c>
      <c r="K68" s="7">
        <f t="shared" si="4"/>
        <v>8</v>
      </c>
      <c r="L68" s="7">
        <f t="shared" si="5"/>
        <v>9</v>
      </c>
      <c r="M68" s="7">
        <f t="shared" si="6"/>
        <v>8</v>
      </c>
      <c r="O68" s="5">
        <f t="shared" si="7"/>
        <v>25</v>
      </c>
      <c r="P68" s="11">
        <v>25</v>
      </c>
    </row>
    <row r="69" spans="2:16">
      <c r="B69" s="8">
        <v>57</v>
      </c>
      <c r="C69" s="9"/>
      <c r="D69" s="10"/>
      <c r="E69" s="3">
        <v>2</v>
      </c>
      <c r="F69" s="3">
        <v>2</v>
      </c>
      <c r="G69" s="3">
        <v>2</v>
      </c>
      <c r="H69" s="3">
        <v>8</v>
      </c>
      <c r="I69" s="3">
        <v>6</v>
      </c>
      <c r="J69" s="3">
        <v>8</v>
      </c>
      <c r="K69" s="7">
        <f t="shared" si="4"/>
        <v>10</v>
      </c>
      <c r="L69" s="7">
        <f t="shared" si="5"/>
        <v>8</v>
      </c>
      <c r="M69" s="7">
        <f t="shared" si="6"/>
        <v>10</v>
      </c>
      <c r="O69" s="5">
        <f t="shared" si="7"/>
        <v>28</v>
      </c>
      <c r="P69" s="11">
        <v>28</v>
      </c>
    </row>
    <row r="70" spans="2:16">
      <c r="B70" s="8">
        <v>58</v>
      </c>
      <c r="C70" s="9"/>
      <c r="D70" s="10"/>
      <c r="E70" s="3">
        <v>2</v>
      </c>
      <c r="F70" s="3">
        <v>2</v>
      </c>
      <c r="G70" s="3">
        <v>2</v>
      </c>
      <c r="H70" s="3">
        <v>4</v>
      </c>
      <c r="I70" s="3">
        <v>7</v>
      </c>
      <c r="J70" s="3">
        <v>8</v>
      </c>
      <c r="K70" s="7">
        <f t="shared" si="4"/>
        <v>6</v>
      </c>
      <c r="L70" s="7">
        <f t="shared" si="5"/>
        <v>9</v>
      </c>
      <c r="M70" s="7">
        <f t="shared" si="6"/>
        <v>10</v>
      </c>
      <c r="O70" s="5">
        <f t="shared" si="7"/>
        <v>25</v>
      </c>
      <c r="P70" s="11">
        <v>25</v>
      </c>
    </row>
    <row r="71" spans="2:16">
      <c r="B71" s="8">
        <v>59</v>
      </c>
      <c r="C71" s="9"/>
      <c r="D71" s="10"/>
      <c r="E71" s="3">
        <v>2</v>
      </c>
      <c r="F71" s="3">
        <v>2</v>
      </c>
      <c r="G71" s="3">
        <v>0</v>
      </c>
      <c r="H71" s="3">
        <v>6</v>
      </c>
      <c r="I71" s="3">
        <v>6</v>
      </c>
      <c r="J71" s="3">
        <v>2</v>
      </c>
      <c r="K71" s="7">
        <f t="shared" si="4"/>
        <v>8</v>
      </c>
      <c r="L71" s="7">
        <f t="shared" si="5"/>
        <v>8</v>
      </c>
      <c r="M71" s="7">
        <f t="shared" si="6"/>
        <v>2</v>
      </c>
      <c r="O71" s="5">
        <f t="shared" si="7"/>
        <v>18</v>
      </c>
      <c r="P71" s="11">
        <v>18</v>
      </c>
    </row>
    <row r="72" spans="2:16">
      <c r="B72" s="8">
        <v>60</v>
      </c>
      <c r="C72" s="9"/>
      <c r="D72" s="10"/>
      <c r="E72" s="3">
        <v>2</v>
      </c>
      <c r="F72" s="3">
        <v>1</v>
      </c>
      <c r="G72" s="3">
        <v>0</v>
      </c>
      <c r="H72" s="3">
        <v>8</v>
      </c>
      <c r="I72" s="3">
        <v>8</v>
      </c>
      <c r="J72" s="3">
        <v>5</v>
      </c>
      <c r="K72" s="7">
        <f t="shared" si="4"/>
        <v>10</v>
      </c>
      <c r="L72" s="7">
        <f t="shared" si="5"/>
        <v>9</v>
      </c>
      <c r="M72" s="7">
        <f t="shared" si="6"/>
        <v>5</v>
      </c>
      <c r="O72" s="5">
        <f t="shared" si="7"/>
        <v>24</v>
      </c>
      <c r="P72" s="11">
        <v>24</v>
      </c>
    </row>
    <row r="73" spans="2:16">
      <c r="B73" s="8">
        <v>61</v>
      </c>
      <c r="C73" s="9"/>
      <c r="D73" s="10"/>
      <c r="E73" s="3">
        <v>2</v>
      </c>
      <c r="F73" s="3">
        <v>2</v>
      </c>
      <c r="G73" s="3">
        <v>0</v>
      </c>
      <c r="H73" s="3">
        <v>6</v>
      </c>
      <c r="I73" s="3">
        <v>8</v>
      </c>
      <c r="J73" s="3">
        <v>8</v>
      </c>
      <c r="K73" s="7">
        <f t="shared" si="4"/>
        <v>8</v>
      </c>
      <c r="L73" s="7">
        <f t="shared" si="5"/>
        <v>10</v>
      </c>
      <c r="M73" s="7">
        <f t="shared" si="6"/>
        <v>8</v>
      </c>
      <c r="O73" s="5">
        <f t="shared" si="7"/>
        <v>26</v>
      </c>
      <c r="P73" s="11">
        <v>26</v>
      </c>
    </row>
    <row r="74" spans="2:16">
      <c r="B74" s="8">
        <v>62</v>
      </c>
      <c r="C74" s="9"/>
      <c r="D74" s="10"/>
      <c r="E74" s="3">
        <v>2</v>
      </c>
      <c r="F74" s="3">
        <v>1</v>
      </c>
      <c r="G74" s="3">
        <v>0</v>
      </c>
      <c r="H74" s="3">
        <v>8</v>
      </c>
      <c r="I74" s="3">
        <v>4</v>
      </c>
      <c r="J74" s="3">
        <v>8</v>
      </c>
      <c r="K74" s="7">
        <f t="shared" si="4"/>
        <v>10</v>
      </c>
      <c r="L74" s="7">
        <f t="shared" si="5"/>
        <v>5</v>
      </c>
      <c r="M74" s="7">
        <f t="shared" si="6"/>
        <v>8</v>
      </c>
      <c r="O74" s="5">
        <f t="shared" si="7"/>
        <v>23</v>
      </c>
      <c r="P74" s="11">
        <v>23</v>
      </c>
    </row>
    <row r="75" spans="2:16">
      <c r="B75" s="8">
        <v>63</v>
      </c>
      <c r="C75" s="9"/>
      <c r="D75" s="10"/>
      <c r="E75" s="3">
        <v>2</v>
      </c>
      <c r="F75" s="3">
        <v>2</v>
      </c>
      <c r="G75" s="3">
        <v>0</v>
      </c>
      <c r="H75" s="3">
        <v>2</v>
      </c>
      <c r="I75" s="3">
        <v>3</v>
      </c>
      <c r="J75" s="3">
        <v>8</v>
      </c>
      <c r="K75" s="7">
        <f t="shared" si="4"/>
        <v>4</v>
      </c>
      <c r="L75" s="7">
        <f t="shared" si="5"/>
        <v>5</v>
      </c>
      <c r="M75" s="7">
        <f t="shared" si="6"/>
        <v>8</v>
      </c>
      <c r="O75" s="5">
        <f t="shared" si="7"/>
        <v>17</v>
      </c>
      <c r="P75" s="11">
        <v>17</v>
      </c>
    </row>
    <row r="76" spans="2:16">
      <c r="B76" s="8">
        <v>64</v>
      </c>
      <c r="C76" s="9"/>
      <c r="D76" s="10"/>
      <c r="E76" s="3">
        <v>1</v>
      </c>
      <c r="F76" s="3">
        <v>2</v>
      </c>
      <c r="G76" s="3">
        <v>2</v>
      </c>
      <c r="H76" s="3">
        <v>3</v>
      </c>
      <c r="I76" s="3">
        <v>6</v>
      </c>
      <c r="J76" s="3">
        <v>4</v>
      </c>
      <c r="K76" s="7">
        <f t="shared" si="4"/>
        <v>4</v>
      </c>
      <c r="L76" s="7">
        <f t="shared" si="5"/>
        <v>8</v>
      </c>
      <c r="M76" s="7">
        <f t="shared" si="6"/>
        <v>6</v>
      </c>
      <c r="O76" s="5">
        <f t="shared" si="7"/>
        <v>18</v>
      </c>
      <c r="P76" s="11">
        <v>18</v>
      </c>
    </row>
    <row r="77" spans="2:16">
      <c r="B77" s="8">
        <v>65</v>
      </c>
      <c r="C77" s="9"/>
      <c r="D77" s="10"/>
      <c r="E77" s="3">
        <v>2</v>
      </c>
      <c r="F77" s="3">
        <v>2</v>
      </c>
      <c r="G77" s="3">
        <v>2</v>
      </c>
      <c r="H77" s="3">
        <v>8</v>
      </c>
      <c r="I77" s="3">
        <v>8</v>
      </c>
      <c r="J77" s="3">
        <v>8</v>
      </c>
      <c r="K77" s="7">
        <f t="shared" ref="K77:K95" si="8">E77+H77</f>
        <v>10</v>
      </c>
      <c r="L77" s="7">
        <f t="shared" ref="L77:L95" si="9">F77+I77</f>
        <v>10</v>
      </c>
      <c r="M77" s="7">
        <f t="shared" ref="M77:M95" si="10">G77+J77</f>
        <v>10</v>
      </c>
      <c r="O77" s="5">
        <f t="shared" ref="O77:O95" si="11">K77+L77+M77</f>
        <v>30</v>
      </c>
      <c r="P77" s="11">
        <v>30</v>
      </c>
    </row>
    <row r="78" spans="2:16">
      <c r="B78" s="8">
        <v>66</v>
      </c>
      <c r="C78" s="9"/>
      <c r="D78" s="10"/>
      <c r="E78" s="3">
        <v>0</v>
      </c>
      <c r="F78" s="3">
        <v>2</v>
      </c>
      <c r="G78" s="3">
        <v>0</v>
      </c>
      <c r="H78" s="3">
        <v>8</v>
      </c>
      <c r="I78" s="3">
        <v>8</v>
      </c>
      <c r="J78" s="3">
        <v>8</v>
      </c>
      <c r="K78" s="7">
        <f t="shared" si="8"/>
        <v>8</v>
      </c>
      <c r="L78" s="7">
        <f t="shared" si="9"/>
        <v>10</v>
      </c>
      <c r="M78" s="7">
        <f t="shared" si="10"/>
        <v>8</v>
      </c>
      <c r="O78" s="5">
        <f t="shared" si="11"/>
        <v>26</v>
      </c>
      <c r="P78" s="11">
        <v>26</v>
      </c>
    </row>
    <row r="79" spans="2:16">
      <c r="B79" s="8">
        <v>67</v>
      </c>
      <c r="C79" s="9"/>
      <c r="D79" s="10"/>
      <c r="E79" s="3">
        <v>0</v>
      </c>
      <c r="F79" s="3">
        <v>0</v>
      </c>
      <c r="G79" s="3">
        <v>0</v>
      </c>
      <c r="H79" s="3">
        <v>7</v>
      </c>
      <c r="I79" s="3">
        <v>5</v>
      </c>
      <c r="J79" s="3">
        <v>6</v>
      </c>
      <c r="K79" s="7">
        <f t="shared" si="8"/>
        <v>7</v>
      </c>
      <c r="L79" s="7">
        <f t="shared" si="9"/>
        <v>5</v>
      </c>
      <c r="M79" s="7">
        <f t="shared" si="10"/>
        <v>6</v>
      </c>
      <c r="O79" s="5">
        <f t="shared" si="11"/>
        <v>18</v>
      </c>
      <c r="P79" s="11">
        <v>18</v>
      </c>
    </row>
    <row r="80" spans="2:16">
      <c r="B80" s="8">
        <v>68</v>
      </c>
      <c r="C80" s="9"/>
      <c r="D80" s="10"/>
      <c r="E80" s="3">
        <v>2</v>
      </c>
      <c r="F80" s="3">
        <v>2</v>
      </c>
      <c r="G80" s="3">
        <v>0</v>
      </c>
      <c r="H80" s="3">
        <v>8</v>
      </c>
      <c r="I80" s="3">
        <v>8</v>
      </c>
      <c r="J80" s="3">
        <v>6</v>
      </c>
      <c r="K80" s="7">
        <f t="shared" si="8"/>
        <v>10</v>
      </c>
      <c r="L80" s="7">
        <f t="shared" si="9"/>
        <v>10</v>
      </c>
      <c r="M80" s="7">
        <f t="shared" si="10"/>
        <v>6</v>
      </c>
      <c r="O80" s="5">
        <f t="shared" si="11"/>
        <v>26</v>
      </c>
      <c r="P80" s="11">
        <v>26</v>
      </c>
    </row>
    <row r="81" spans="2:16">
      <c r="B81" s="8">
        <v>69</v>
      </c>
      <c r="C81" s="9"/>
      <c r="D81" s="10"/>
      <c r="E81" s="3">
        <v>2</v>
      </c>
      <c r="F81" s="3">
        <v>0</v>
      </c>
      <c r="G81" s="3">
        <v>0</v>
      </c>
      <c r="H81" s="3">
        <v>2</v>
      </c>
      <c r="I81" s="3">
        <v>6</v>
      </c>
      <c r="J81" s="3">
        <v>6</v>
      </c>
      <c r="K81" s="7">
        <f t="shared" si="8"/>
        <v>4</v>
      </c>
      <c r="L81" s="7">
        <f t="shared" si="9"/>
        <v>6</v>
      </c>
      <c r="M81" s="7">
        <f t="shared" si="10"/>
        <v>6</v>
      </c>
      <c r="O81" s="5">
        <f t="shared" si="11"/>
        <v>16</v>
      </c>
      <c r="P81" s="11">
        <v>16</v>
      </c>
    </row>
    <row r="82" spans="2:16">
      <c r="B82" s="8">
        <v>70</v>
      </c>
      <c r="C82" s="9"/>
      <c r="D82" s="10"/>
      <c r="E82" s="3">
        <v>2</v>
      </c>
      <c r="F82" s="3">
        <v>2</v>
      </c>
      <c r="G82" s="3">
        <v>0</v>
      </c>
      <c r="H82" s="3">
        <v>4</v>
      </c>
      <c r="I82" s="3">
        <v>7</v>
      </c>
      <c r="J82" s="3">
        <v>6</v>
      </c>
      <c r="K82" s="7">
        <f t="shared" si="8"/>
        <v>6</v>
      </c>
      <c r="L82" s="7">
        <f t="shared" si="9"/>
        <v>9</v>
      </c>
      <c r="M82" s="7">
        <f t="shared" si="10"/>
        <v>6</v>
      </c>
      <c r="O82" s="5">
        <f t="shared" si="11"/>
        <v>21</v>
      </c>
      <c r="P82" s="11">
        <v>21</v>
      </c>
    </row>
    <row r="83" spans="2:16">
      <c r="B83" s="8">
        <v>71</v>
      </c>
      <c r="C83" s="9"/>
      <c r="D83" s="10"/>
      <c r="E83" s="3">
        <v>2</v>
      </c>
      <c r="F83" s="3">
        <v>2</v>
      </c>
      <c r="G83" s="3">
        <v>0</v>
      </c>
      <c r="H83" s="3">
        <v>8</v>
      </c>
      <c r="I83" s="3">
        <v>6</v>
      </c>
      <c r="J83" s="3">
        <v>8</v>
      </c>
      <c r="K83" s="7">
        <f t="shared" si="8"/>
        <v>10</v>
      </c>
      <c r="L83" s="7">
        <f t="shared" si="9"/>
        <v>8</v>
      </c>
      <c r="M83" s="7">
        <f t="shared" si="10"/>
        <v>8</v>
      </c>
      <c r="O83" s="5">
        <f t="shared" si="11"/>
        <v>26</v>
      </c>
      <c r="P83" s="11">
        <v>26</v>
      </c>
    </row>
    <row r="84" spans="2:16">
      <c r="B84" s="8">
        <v>72</v>
      </c>
      <c r="C84" s="9"/>
      <c r="D84" s="10"/>
      <c r="E84" s="3">
        <v>2</v>
      </c>
      <c r="F84" s="3">
        <v>2</v>
      </c>
      <c r="G84" s="3">
        <v>0</v>
      </c>
      <c r="H84" s="3">
        <v>8</v>
      </c>
      <c r="I84" s="3">
        <v>8</v>
      </c>
      <c r="J84" s="3">
        <v>8</v>
      </c>
      <c r="K84" s="7">
        <f t="shared" si="8"/>
        <v>10</v>
      </c>
      <c r="L84" s="7">
        <f t="shared" si="9"/>
        <v>10</v>
      </c>
      <c r="M84" s="7">
        <f t="shared" si="10"/>
        <v>8</v>
      </c>
      <c r="O84" s="5">
        <f t="shared" si="11"/>
        <v>28</v>
      </c>
      <c r="P84" s="11">
        <v>28</v>
      </c>
    </row>
    <row r="85" spans="2:16">
      <c r="B85" s="8">
        <v>73</v>
      </c>
      <c r="C85" s="9"/>
      <c r="D85" s="10"/>
      <c r="E85" s="3">
        <v>1</v>
      </c>
      <c r="F85" s="3">
        <v>0</v>
      </c>
      <c r="G85" s="3">
        <v>0</v>
      </c>
      <c r="H85" s="3">
        <v>5</v>
      </c>
      <c r="I85" s="3">
        <v>5</v>
      </c>
      <c r="J85" s="3">
        <v>7</v>
      </c>
      <c r="K85" s="7">
        <f t="shared" si="8"/>
        <v>6</v>
      </c>
      <c r="L85" s="7">
        <f t="shared" si="9"/>
        <v>5</v>
      </c>
      <c r="M85" s="7">
        <f t="shared" si="10"/>
        <v>7</v>
      </c>
      <c r="O85" s="5">
        <f t="shared" si="11"/>
        <v>18</v>
      </c>
      <c r="P85" s="11">
        <v>18</v>
      </c>
    </row>
    <row r="86" spans="2:16">
      <c r="B86" s="8">
        <v>74</v>
      </c>
      <c r="C86" s="9"/>
      <c r="D86" s="10"/>
      <c r="E86" s="3">
        <v>2</v>
      </c>
      <c r="F86" s="3">
        <v>2</v>
      </c>
      <c r="G86" s="3">
        <v>0</v>
      </c>
      <c r="H86" s="3">
        <v>8</v>
      </c>
      <c r="I86" s="3">
        <v>8</v>
      </c>
      <c r="J86" s="3">
        <v>6</v>
      </c>
      <c r="K86" s="7">
        <f t="shared" si="8"/>
        <v>10</v>
      </c>
      <c r="L86" s="7">
        <f t="shared" si="9"/>
        <v>10</v>
      </c>
      <c r="M86" s="7">
        <f t="shared" si="10"/>
        <v>6</v>
      </c>
      <c r="O86" s="5">
        <f t="shared" si="11"/>
        <v>26</v>
      </c>
      <c r="P86" s="11">
        <v>26</v>
      </c>
    </row>
    <row r="87" spans="2:16">
      <c r="B87" s="8">
        <v>75</v>
      </c>
      <c r="C87" s="9"/>
      <c r="D87" s="10"/>
      <c r="E87" s="3">
        <v>2</v>
      </c>
      <c r="F87" s="3">
        <v>2</v>
      </c>
      <c r="G87" s="3">
        <v>0</v>
      </c>
      <c r="H87" s="3">
        <v>8</v>
      </c>
      <c r="I87" s="3">
        <v>8</v>
      </c>
      <c r="J87" s="3">
        <v>8</v>
      </c>
      <c r="K87" s="7">
        <f t="shared" si="8"/>
        <v>10</v>
      </c>
      <c r="L87" s="7">
        <f t="shared" si="9"/>
        <v>10</v>
      </c>
      <c r="M87" s="7">
        <f t="shared" si="10"/>
        <v>8</v>
      </c>
      <c r="O87" s="5">
        <f t="shared" si="11"/>
        <v>28</v>
      </c>
      <c r="P87" s="11">
        <v>28</v>
      </c>
    </row>
    <row r="88" spans="2:16">
      <c r="B88" s="8">
        <v>76</v>
      </c>
      <c r="C88" s="9"/>
      <c r="D88" s="10"/>
      <c r="E88" s="3">
        <v>2</v>
      </c>
      <c r="F88" s="3">
        <v>2</v>
      </c>
      <c r="G88" s="3">
        <v>0</v>
      </c>
      <c r="H88" s="3">
        <v>8</v>
      </c>
      <c r="I88" s="3">
        <v>7</v>
      </c>
      <c r="J88" s="3">
        <v>8</v>
      </c>
      <c r="K88" s="7">
        <f t="shared" si="8"/>
        <v>10</v>
      </c>
      <c r="L88" s="7">
        <f t="shared" si="9"/>
        <v>9</v>
      </c>
      <c r="M88" s="7">
        <f t="shared" si="10"/>
        <v>8</v>
      </c>
      <c r="O88" s="5">
        <f t="shared" si="11"/>
        <v>27</v>
      </c>
      <c r="P88" s="11">
        <v>27</v>
      </c>
    </row>
    <row r="89" spans="2:16">
      <c r="B89" s="8">
        <v>77</v>
      </c>
      <c r="C89" s="9"/>
      <c r="D89" s="10"/>
      <c r="E89" s="3">
        <v>2</v>
      </c>
      <c r="F89" s="3">
        <v>2</v>
      </c>
      <c r="G89" s="3">
        <v>0</v>
      </c>
      <c r="H89" s="3">
        <v>8</v>
      </c>
      <c r="I89" s="3">
        <v>5</v>
      </c>
      <c r="J89" s="3">
        <v>2</v>
      </c>
      <c r="K89" s="7">
        <f t="shared" si="8"/>
        <v>10</v>
      </c>
      <c r="L89" s="7">
        <f t="shared" si="9"/>
        <v>7</v>
      </c>
      <c r="M89" s="7">
        <f t="shared" si="10"/>
        <v>2</v>
      </c>
      <c r="O89" s="5">
        <f t="shared" si="11"/>
        <v>19</v>
      </c>
      <c r="P89" s="11">
        <v>19</v>
      </c>
    </row>
    <row r="90" spans="2:16">
      <c r="B90" s="8">
        <v>78</v>
      </c>
      <c r="C90" s="9"/>
      <c r="D90" s="10"/>
      <c r="E90" s="3">
        <v>1</v>
      </c>
      <c r="F90" s="3">
        <v>1</v>
      </c>
      <c r="G90" s="3">
        <v>1</v>
      </c>
      <c r="H90" s="3">
        <v>4</v>
      </c>
      <c r="I90" s="3">
        <v>5</v>
      </c>
      <c r="J90" s="3">
        <v>2</v>
      </c>
      <c r="K90" s="7">
        <f t="shared" si="8"/>
        <v>5</v>
      </c>
      <c r="L90" s="7">
        <f t="shared" si="9"/>
        <v>6</v>
      </c>
      <c r="M90" s="7">
        <f t="shared" si="10"/>
        <v>3</v>
      </c>
      <c r="O90" s="5">
        <f t="shared" si="11"/>
        <v>14</v>
      </c>
      <c r="P90" s="11">
        <v>14</v>
      </c>
    </row>
    <row r="91" spans="2:16">
      <c r="B91" s="8">
        <v>79</v>
      </c>
      <c r="C91" s="8"/>
      <c r="D91" s="12"/>
      <c r="E91" s="3">
        <v>1</v>
      </c>
      <c r="F91" s="3">
        <v>0</v>
      </c>
      <c r="G91" s="3">
        <v>0</v>
      </c>
      <c r="H91" s="3">
        <v>2</v>
      </c>
      <c r="I91" s="3">
        <v>0</v>
      </c>
      <c r="J91" s="3">
        <v>2</v>
      </c>
      <c r="K91" s="7">
        <f t="shared" si="8"/>
        <v>3</v>
      </c>
      <c r="L91" s="7">
        <f t="shared" si="9"/>
        <v>0</v>
      </c>
      <c r="M91" s="7">
        <f t="shared" si="10"/>
        <v>2</v>
      </c>
      <c r="O91" s="5">
        <f t="shared" si="11"/>
        <v>5</v>
      </c>
      <c r="P91" s="11">
        <v>5</v>
      </c>
    </row>
    <row r="92" spans="2:16">
      <c r="B92" s="8">
        <v>80</v>
      </c>
      <c r="C92" s="8"/>
      <c r="D92" s="12"/>
      <c r="E92" s="3">
        <v>0</v>
      </c>
      <c r="F92" s="3">
        <v>1</v>
      </c>
      <c r="G92" s="3">
        <v>0</v>
      </c>
      <c r="H92" s="3">
        <v>4</v>
      </c>
      <c r="I92" s="3">
        <v>4</v>
      </c>
      <c r="J92" s="3">
        <v>8</v>
      </c>
      <c r="K92" s="7">
        <f t="shared" si="8"/>
        <v>4</v>
      </c>
      <c r="L92" s="7">
        <f t="shared" si="9"/>
        <v>5</v>
      </c>
      <c r="M92" s="7">
        <f t="shared" si="10"/>
        <v>8</v>
      </c>
      <c r="O92" s="5">
        <f t="shared" si="11"/>
        <v>17</v>
      </c>
      <c r="P92" s="11">
        <v>17</v>
      </c>
    </row>
    <row r="93" spans="2:16">
      <c r="B93" s="8">
        <v>81</v>
      </c>
      <c r="C93" s="8"/>
      <c r="D93" s="12"/>
      <c r="E93" s="3">
        <v>0</v>
      </c>
      <c r="F93" s="3">
        <v>0</v>
      </c>
      <c r="G93" s="3">
        <v>0</v>
      </c>
      <c r="H93" s="3">
        <v>5</v>
      </c>
      <c r="I93" s="3">
        <v>6</v>
      </c>
      <c r="J93" s="3">
        <v>6</v>
      </c>
      <c r="K93" s="7">
        <f t="shared" si="8"/>
        <v>5</v>
      </c>
      <c r="L93" s="7">
        <f t="shared" si="9"/>
        <v>6</v>
      </c>
      <c r="M93" s="7">
        <f t="shared" si="10"/>
        <v>6</v>
      </c>
      <c r="O93" s="5">
        <f t="shared" si="11"/>
        <v>17</v>
      </c>
      <c r="P93" s="11">
        <v>17</v>
      </c>
    </row>
    <row r="94" spans="2:16">
      <c r="B94" s="8">
        <v>82</v>
      </c>
      <c r="C94" s="8"/>
      <c r="D94" s="12"/>
      <c r="E94" s="3">
        <v>0</v>
      </c>
      <c r="F94" s="3">
        <v>0</v>
      </c>
      <c r="G94" s="3">
        <v>0</v>
      </c>
      <c r="H94" s="3">
        <v>4</v>
      </c>
      <c r="I94" s="3">
        <v>3</v>
      </c>
      <c r="J94" s="3">
        <v>1</v>
      </c>
      <c r="K94" s="7">
        <f t="shared" si="8"/>
        <v>4</v>
      </c>
      <c r="L94" s="7">
        <f t="shared" si="9"/>
        <v>3</v>
      </c>
      <c r="M94" s="7">
        <f t="shared" si="10"/>
        <v>1</v>
      </c>
      <c r="O94" s="5">
        <f t="shared" si="11"/>
        <v>8</v>
      </c>
      <c r="P94" s="11">
        <v>8</v>
      </c>
    </row>
    <row r="95" spans="2:16">
      <c r="B95" s="8">
        <v>83</v>
      </c>
      <c r="C95" s="8"/>
      <c r="D95" s="12"/>
      <c r="E95" s="3">
        <v>0</v>
      </c>
      <c r="F95" s="3">
        <v>0</v>
      </c>
      <c r="G95" s="3">
        <v>0</v>
      </c>
      <c r="H95" s="3">
        <v>7</v>
      </c>
      <c r="I95" s="3">
        <v>4</v>
      </c>
      <c r="J95" s="3">
        <v>8</v>
      </c>
      <c r="K95" s="7">
        <f t="shared" si="8"/>
        <v>7</v>
      </c>
      <c r="L95" s="7">
        <f t="shared" si="9"/>
        <v>4</v>
      </c>
      <c r="M95" s="7">
        <f t="shared" si="10"/>
        <v>8</v>
      </c>
      <c r="O95" s="5">
        <f t="shared" si="11"/>
        <v>19</v>
      </c>
      <c r="P95" s="13">
        <v>19</v>
      </c>
    </row>
  </sheetData>
  <mergeCells count="2">
    <mergeCell ref="E2:J2"/>
    <mergeCell ref="K8:M8"/>
  </mergeCells>
  <dataValidations count="1">
    <dataValidation type="whole" allowBlank="1" showInputMessage="1" showErrorMessage="1" error="Enter between 0 and 20" sqref="P13:P95">
      <formula1>0</formula1>
      <formula2>30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C2:W95"/>
  <sheetViews>
    <sheetView topLeftCell="B1" workbookViewId="0">
      <selection activeCell="W11" sqref="W11"/>
    </sheetView>
  </sheetViews>
  <sheetFormatPr defaultColWidth="9.21875" defaultRowHeight="14.4"/>
  <cols>
    <col min="3" max="3" width="3" customWidth="1"/>
    <col min="4" max="4" width="11" customWidth="1"/>
    <col min="5" max="5" width="24" customWidth="1"/>
    <col min="6" max="15" width="4.5546875" customWidth="1"/>
    <col min="23" max="23" width="13.77734375" customWidth="1"/>
  </cols>
  <sheetData>
    <row r="2" spans="3:23">
      <c r="F2" s="35" t="s">
        <v>12</v>
      </c>
      <c r="G2" s="35"/>
      <c r="H2" s="35"/>
      <c r="I2" s="35"/>
      <c r="J2" s="35"/>
      <c r="K2" s="35"/>
      <c r="L2" s="35"/>
      <c r="M2" s="35"/>
      <c r="N2" s="35"/>
      <c r="O2" s="35"/>
    </row>
    <row r="8" spans="3:23">
      <c r="P8" s="36" t="s">
        <v>13</v>
      </c>
      <c r="Q8" s="36"/>
      <c r="R8" s="36"/>
      <c r="S8" s="36"/>
      <c r="T8" s="36"/>
    </row>
    <row r="9" spans="3:23">
      <c r="E9" s="4" t="s">
        <v>14</v>
      </c>
      <c r="F9" s="3" t="s">
        <v>3</v>
      </c>
      <c r="G9" s="3" t="s">
        <v>4</v>
      </c>
      <c r="H9" s="3" t="s">
        <v>5</v>
      </c>
      <c r="I9" s="3" t="s">
        <v>15</v>
      </c>
      <c r="J9" s="3" t="s">
        <v>16</v>
      </c>
      <c r="K9" s="3" t="s">
        <v>3</v>
      </c>
      <c r="L9" s="3" t="s">
        <v>4</v>
      </c>
      <c r="M9" s="3" t="s">
        <v>5</v>
      </c>
      <c r="N9" s="3" t="s">
        <v>15</v>
      </c>
      <c r="O9" s="3" t="s">
        <v>16</v>
      </c>
      <c r="P9" s="4" t="s">
        <v>3</v>
      </c>
      <c r="Q9" s="4" t="s">
        <v>4</v>
      </c>
      <c r="R9" s="4" t="s">
        <v>5</v>
      </c>
      <c r="S9" s="4" t="s">
        <v>15</v>
      </c>
      <c r="T9" s="4" t="s">
        <v>16</v>
      </c>
    </row>
    <row r="10" spans="3:23">
      <c r="E10" s="4" t="s">
        <v>6</v>
      </c>
      <c r="F10" s="3">
        <v>2</v>
      </c>
      <c r="G10" s="3">
        <v>2</v>
      </c>
      <c r="H10" s="3">
        <v>2</v>
      </c>
      <c r="I10" s="3">
        <v>2</v>
      </c>
      <c r="J10" s="3">
        <v>2</v>
      </c>
      <c r="K10" s="3">
        <v>8</v>
      </c>
      <c r="L10" s="3">
        <v>8</v>
      </c>
      <c r="M10" s="3">
        <v>8</v>
      </c>
      <c r="N10" s="3">
        <v>8</v>
      </c>
      <c r="O10" s="3">
        <v>8</v>
      </c>
      <c r="P10" s="4">
        <f>F10+K10</f>
        <v>10</v>
      </c>
      <c r="Q10" s="4">
        <f>G10+L10</f>
        <v>10</v>
      </c>
      <c r="R10" s="4">
        <f>H10+M10</f>
        <v>10</v>
      </c>
      <c r="S10" s="4">
        <f>I10+N10</f>
        <v>10</v>
      </c>
      <c r="T10" s="4">
        <f>J10+O10</f>
        <v>10</v>
      </c>
    </row>
    <row r="11" spans="3:23">
      <c r="C11" s="5"/>
      <c r="D11" s="6"/>
      <c r="E11" s="3" t="s">
        <v>7</v>
      </c>
      <c r="F11" s="3">
        <v>1</v>
      </c>
      <c r="G11" s="3"/>
      <c r="H11" s="3"/>
      <c r="I11" s="3"/>
      <c r="J11" s="3"/>
      <c r="K11" s="3">
        <v>2</v>
      </c>
      <c r="L11" s="3">
        <v>3</v>
      </c>
      <c r="M11" s="3">
        <v>4</v>
      </c>
      <c r="N11" s="14">
        <v>5</v>
      </c>
      <c r="O11" s="14">
        <v>6</v>
      </c>
      <c r="P11" s="7"/>
      <c r="Q11" s="7"/>
      <c r="R11" s="7"/>
      <c r="S11" s="7"/>
      <c r="T11" s="7"/>
    </row>
    <row r="12" spans="3:23">
      <c r="C12" s="5"/>
      <c r="D12" s="6"/>
      <c r="E12" s="3"/>
      <c r="F12" s="3" t="s">
        <v>8</v>
      </c>
      <c r="G12" s="3" t="s">
        <v>9</v>
      </c>
      <c r="H12" s="3" t="s">
        <v>10</v>
      </c>
      <c r="I12" s="3" t="s">
        <v>17</v>
      </c>
      <c r="J12" s="3" t="s">
        <v>18</v>
      </c>
      <c r="K12" s="3"/>
      <c r="L12" s="3"/>
      <c r="M12" s="3"/>
      <c r="N12" s="3"/>
      <c r="O12" s="3"/>
      <c r="P12" s="7"/>
      <c r="Q12" s="7"/>
      <c r="R12" s="7"/>
      <c r="S12" s="7"/>
      <c r="T12" s="7"/>
      <c r="V12" t="s">
        <v>11</v>
      </c>
      <c r="W12" t="s">
        <v>63</v>
      </c>
    </row>
    <row r="13" spans="3:23">
      <c r="C13" s="8">
        <v>1</v>
      </c>
      <c r="D13" s="9"/>
      <c r="E13" s="10"/>
      <c r="F13" s="3">
        <v>2</v>
      </c>
      <c r="G13" s="3">
        <v>2</v>
      </c>
      <c r="H13" s="3">
        <v>0</v>
      </c>
      <c r="I13" s="3">
        <v>1</v>
      </c>
      <c r="J13" s="3">
        <v>2</v>
      </c>
      <c r="K13" s="3">
        <v>8</v>
      </c>
      <c r="L13" s="3">
        <v>5</v>
      </c>
      <c r="M13" s="3">
        <v>6</v>
      </c>
      <c r="N13" s="3">
        <v>4</v>
      </c>
      <c r="O13" s="3">
        <v>4</v>
      </c>
      <c r="P13" s="4">
        <f t="shared" ref="P13:P44" si="0">F13+K13</f>
        <v>10</v>
      </c>
      <c r="Q13" s="4">
        <f t="shared" ref="Q13:Q44" si="1">G13+L13</f>
        <v>7</v>
      </c>
      <c r="R13" s="4">
        <f t="shared" ref="R13:R44" si="2">H13+M13</f>
        <v>6</v>
      </c>
      <c r="S13" s="4">
        <f t="shared" ref="S13:S44" si="3">I13+N13</f>
        <v>5</v>
      </c>
      <c r="T13" s="4">
        <f t="shared" ref="T13:T44" si="4">J13+O13</f>
        <v>6</v>
      </c>
      <c r="V13" s="15">
        <f t="shared" ref="V13:V44" si="5">SUM(F13:O13)</f>
        <v>34</v>
      </c>
      <c r="W13" s="16">
        <v>34</v>
      </c>
    </row>
    <row r="14" spans="3:23">
      <c r="C14" s="8">
        <v>2</v>
      </c>
      <c r="D14" s="9"/>
      <c r="E14" s="10"/>
      <c r="F14" s="3">
        <v>2</v>
      </c>
      <c r="G14" s="3">
        <v>1</v>
      </c>
      <c r="H14" s="3">
        <v>1</v>
      </c>
      <c r="I14" s="3">
        <v>1</v>
      </c>
      <c r="J14" s="3">
        <v>1</v>
      </c>
      <c r="K14" s="3">
        <v>3</v>
      </c>
      <c r="L14" s="3">
        <v>3</v>
      </c>
      <c r="M14" s="3">
        <v>5</v>
      </c>
      <c r="N14" s="3">
        <v>4</v>
      </c>
      <c r="O14" s="3">
        <v>3</v>
      </c>
      <c r="P14" s="4">
        <f t="shared" si="0"/>
        <v>5</v>
      </c>
      <c r="Q14" s="4">
        <f t="shared" si="1"/>
        <v>4</v>
      </c>
      <c r="R14" s="4">
        <f t="shared" si="2"/>
        <v>6</v>
      </c>
      <c r="S14" s="4">
        <f t="shared" si="3"/>
        <v>5</v>
      </c>
      <c r="T14" s="4">
        <f t="shared" si="4"/>
        <v>4</v>
      </c>
      <c r="V14" s="15">
        <f t="shared" si="5"/>
        <v>24</v>
      </c>
      <c r="W14" s="16">
        <v>24</v>
      </c>
    </row>
    <row r="15" spans="3:23">
      <c r="C15" s="8">
        <v>3</v>
      </c>
      <c r="D15" s="9"/>
      <c r="E15" s="10"/>
      <c r="F15" s="3">
        <v>2</v>
      </c>
      <c r="G15" s="3">
        <v>2</v>
      </c>
      <c r="H15" s="3">
        <v>2</v>
      </c>
      <c r="I15" s="3">
        <v>0</v>
      </c>
      <c r="J15" s="3">
        <v>0</v>
      </c>
      <c r="K15" s="3">
        <v>8</v>
      </c>
      <c r="L15" s="3">
        <v>7</v>
      </c>
      <c r="M15" s="3">
        <v>7</v>
      </c>
      <c r="N15" s="3">
        <v>0</v>
      </c>
      <c r="O15" s="3">
        <v>0</v>
      </c>
      <c r="P15" s="4">
        <f t="shared" si="0"/>
        <v>10</v>
      </c>
      <c r="Q15" s="4">
        <f t="shared" si="1"/>
        <v>9</v>
      </c>
      <c r="R15" s="4">
        <f t="shared" si="2"/>
        <v>9</v>
      </c>
      <c r="S15" s="4">
        <f t="shared" si="3"/>
        <v>0</v>
      </c>
      <c r="T15" s="4">
        <f t="shared" si="4"/>
        <v>0</v>
      </c>
      <c r="V15" s="15">
        <f t="shared" si="5"/>
        <v>28</v>
      </c>
      <c r="W15" s="16">
        <v>28</v>
      </c>
    </row>
    <row r="16" spans="3:23">
      <c r="C16" s="8">
        <v>4</v>
      </c>
      <c r="D16" s="9"/>
      <c r="E16" s="10"/>
      <c r="F16" s="3">
        <v>2</v>
      </c>
      <c r="G16" s="3">
        <v>1</v>
      </c>
      <c r="H16" s="3">
        <v>0</v>
      </c>
      <c r="I16" s="3">
        <v>1</v>
      </c>
      <c r="J16" s="3">
        <v>0</v>
      </c>
      <c r="K16" s="3">
        <v>4</v>
      </c>
      <c r="L16" s="3">
        <v>4</v>
      </c>
      <c r="M16" s="3">
        <v>10</v>
      </c>
      <c r="N16" s="3">
        <v>4</v>
      </c>
      <c r="O16" s="3">
        <v>4</v>
      </c>
      <c r="P16" s="4">
        <f t="shared" si="0"/>
        <v>6</v>
      </c>
      <c r="Q16" s="4">
        <f t="shared" si="1"/>
        <v>5</v>
      </c>
      <c r="R16" s="4">
        <f t="shared" si="2"/>
        <v>10</v>
      </c>
      <c r="S16" s="4">
        <f t="shared" si="3"/>
        <v>5</v>
      </c>
      <c r="T16" s="4">
        <f t="shared" si="4"/>
        <v>4</v>
      </c>
      <c r="V16" s="15">
        <f t="shared" si="5"/>
        <v>30</v>
      </c>
      <c r="W16" s="16">
        <v>30</v>
      </c>
    </row>
    <row r="17" spans="3:23">
      <c r="C17" s="8">
        <v>5</v>
      </c>
      <c r="D17" s="9"/>
      <c r="E17" s="10"/>
      <c r="F17" s="3">
        <v>2</v>
      </c>
      <c r="G17" s="3">
        <v>2</v>
      </c>
      <c r="H17" s="3">
        <v>2</v>
      </c>
      <c r="I17" s="3">
        <v>1</v>
      </c>
      <c r="J17" s="3">
        <v>2</v>
      </c>
      <c r="K17" s="3">
        <v>8</v>
      </c>
      <c r="L17" s="3">
        <v>7</v>
      </c>
      <c r="M17" s="3">
        <v>6</v>
      </c>
      <c r="N17" s="3">
        <v>5</v>
      </c>
      <c r="O17" s="3">
        <v>5</v>
      </c>
      <c r="P17" s="4">
        <f t="shared" si="0"/>
        <v>10</v>
      </c>
      <c r="Q17" s="4">
        <f t="shared" si="1"/>
        <v>9</v>
      </c>
      <c r="R17" s="4">
        <f t="shared" si="2"/>
        <v>8</v>
      </c>
      <c r="S17" s="4">
        <f t="shared" si="3"/>
        <v>6</v>
      </c>
      <c r="T17" s="4">
        <f t="shared" si="4"/>
        <v>7</v>
      </c>
      <c r="V17" s="15">
        <f t="shared" si="5"/>
        <v>40</v>
      </c>
      <c r="W17" s="16">
        <v>40</v>
      </c>
    </row>
    <row r="18" spans="3:23">
      <c r="C18" s="8">
        <v>6</v>
      </c>
      <c r="D18" s="9"/>
      <c r="E18" s="10"/>
      <c r="F18" s="3">
        <v>2</v>
      </c>
      <c r="G18" s="3">
        <v>2</v>
      </c>
      <c r="H18" s="3">
        <v>1</v>
      </c>
      <c r="I18" s="3">
        <v>1</v>
      </c>
      <c r="J18" s="3">
        <v>2</v>
      </c>
      <c r="K18" s="3">
        <v>8</v>
      </c>
      <c r="L18" s="3">
        <v>6</v>
      </c>
      <c r="M18" s="3">
        <v>7</v>
      </c>
      <c r="N18" s="3">
        <v>6</v>
      </c>
      <c r="O18" s="3">
        <v>6</v>
      </c>
      <c r="P18" s="4">
        <f t="shared" si="0"/>
        <v>10</v>
      </c>
      <c r="Q18" s="4">
        <f t="shared" si="1"/>
        <v>8</v>
      </c>
      <c r="R18" s="4">
        <f t="shared" si="2"/>
        <v>8</v>
      </c>
      <c r="S18" s="4">
        <f t="shared" si="3"/>
        <v>7</v>
      </c>
      <c r="T18" s="4">
        <f t="shared" si="4"/>
        <v>8</v>
      </c>
      <c r="V18" s="15">
        <f t="shared" si="5"/>
        <v>41</v>
      </c>
      <c r="W18" s="16">
        <v>41</v>
      </c>
    </row>
    <row r="19" spans="3:23">
      <c r="C19" s="8">
        <v>7</v>
      </c>
      <c r="D19" s="9"/>
      <c r="E19" s="10"/>
      <c r="F19" s="3">
        <v>1</v>
      </c>
      <c r="G19" s="3">
        <v>1</v>
      </c>
      <c r="H19" s="3">
        <v>1</v>
      </c>
      <c r="I19" s="3">
        <v>1</v>
      </c>
      <c r="J19" s="3">
        <v>0</v>
      </c>
      <c r="K19" s="3">
        <v>7</v>
      </c>
      <c r="L19" s="3">
        <v>2</v>
      </c>
      <c r="M19" s="3">
        <v>6</v>
      </c>
      <c r="N19" s="3">
        <v>6</v>
      </c>
      <c r="O19" s="3">
        <v>4</v>
      </c>
      <c r="P19" s="4">
        <f t="shared" si="0"/>
        <v>8</v>
      </c>
      <c r="Q19" s="4">
        <f t="shared" si="1"/>
        <v>3</v>
      </c>
      <c r="R19" s="4">
        <f t="shared" si="2"/>
        <v>7</v>
      </c>
      <c r="S19" s="4">
        <f t="shared" si="3"/>
        <v>7</v>
      </c>
      <c r="T19" s="4">
        <f t="shared" si="4"/>
        <v>4</v>
      </c>
      <c r="V19" s="15">
        <f t="shared" si="5"/>
        <v>29</v>
      </c>
      <c r="W19" s="16">
        <v>29</v>
      </c>
    </row>
    <row r="20" spans="3:23">
      <c r="C20" s="8">
        <v>8</v>
      </c>
      <c r="D20" s="9"/>
      <c r="E20" s="10"/>
      <c r="F20" s="3">
        <v>2</v>
      </c>
      <c r="G20" s="3">
        <v>2</v>
      </c>
      <c r="H20" s="3">
        <v>0</v>
      </c>
      <c r="I20" s="3">
        <v>0</v>
      </c>
      <c r="J20" s="3">
        <v>2</v>
      </c>
      <c r="K20" s="3">
        <v>7</v>
      </c>
      <c r="L20" s="3">
        <v>7</v>
      </c>
      <c r="M20" s="3">
        <v>5</v>
      </c>
      <c r="N20" s="3">
        <v>4</v>
      </c>
      <c r="O20" s="3">
        <v>6</v>
      </c>
      <c r="P20" s="4">
        <f t="shared" si="0"/>
        <v>9</v>
      </c>
      <c r="Q20" s="4">
        <f t="shared" si="1"/>
        <v>9</v>
      </c>
      <c r="R20" s="4">
        <f t="shared" si="2"/>
        <v>5</v>
      </c>
      <c r="S20" s="4">
        <f t="shared" si="3"/>
        <v>4</v>
      </c>
      <c r="T20" s="4">
        <f t="shared" si="4"/>
        <v>8</v>
      </c>
      <c r="V20" s="15">
        <f t="shared" si="5"/>
        <v>35</v>
      </c>
      <c r="W20" s="16">
        <v>35</v>
      </c>
    </row>
    <row r="21" spans="3:23">
      <c r="C21" s="8">
        <v>9</v>
      </c>
      <c r="D21" s="9"/>
      <c r="E21" s="10"/>
      <c r="F21" s="3">
        <v>1</v>
      </c>
      <c r="G21" s="3">
        <v>2</v>
      </c>
      <c r="H21" s="3">
        <v>2</v>
      </c>
      <c r="I21" s="3">
        <v>1</v>
      </c>
      <c r="J21" s="3">
        <v>2</v>
      </c>
      <c r="K21" s="3">
        <v>8</v>
      </c>
      <c r="L21" s="3">
        <v>8</v>
      </c>
      <c r="M21" s="3">
        <v>7</v>
      </c>
      <c r="N21" s="3">
        <v>3</v>
      </c>
      <c r="O21" s="3">
        <v>5</v>
      </c>
      <c r="P21" s="4">
        <f t="shared" si="0"/>
        <v>9</v>
      </c>
      <c r="Q21" s="4">
        <f t="shared" si="1"/>
        <v>10</v>
      </c>
      <c r="R21" s="4">
        <f t="shared" si="2"/>
        <v>9</v>
      </c>
      <c r="S21" s="4">
        <f t="shared" si="3"/>
        <v>4</v>
      </c>
      <c r="T21" s="4">
        <f t="shared" si="4"/>
        <v>7</v>
      </c>
      <c r="V21" s="15">
        <f t="shared" si="5"/>
        <v>39</v>
      </c>
      <c r="W21" s="16">
        <v>39</v>
      </c>
    </row>
    <row r="22" spans="3:23">
      <c r="C22" s="8">
        <v>10</v>
      </c>
      <c r="D22" s="9"/>
      <c r="E22" s="10"/>
      <c r="F22" s="3">
        <v>1</v>
      </c>
      <c r="G22" s="3">
        <v>2</v>
      </c>
      <c r="H22" s="3">
        <v>1</v>
      </c>
      <c r="I22" s="3">
        <v>1</v>
      </c>
      <c r="J22" s="3">
        <v>1</v>
      </c>
      <c r="K22" s="3">
        <v>2</v>
      </c>
      <c r="L22" s="3">
        <v>6</v>
      </c>
      <c r="M22" s="3">
        <v>7</v>
      </c>
      <c r="N22" s="3">
        <v>0</v>
      </c>
      <c r="O22" s="3">
        <v>2</v>
      </c>
      <c r="P22" s="4">
        <f t="shared" si="0"/>
        <v>3</v>
      </c>
      <c r="Q22" s="4">
        <f t="shared" si="1"/>
        <v>8</v>
      </c>
      <c r="R22" s="4">
        <f t="shared" si="2"/>
        <v>8</v>
      </c>
      <c r="S22" s="4">
        <f t="shared" si="3"/>
        <v>1</v>
      </c>
      <c r="T22" s="4">
        <f t="shared" si="4"/>
        <v>3</v>
      </c>
      <c r="V22" s="15">
        <f t="shared" si="5"/>
        <v>23</v>
      </c>
      <c r="W22" s="16">
        <v>23</v>
      </c>
    </row>
    <row r="23" spans="3:23">
      <c r="C23" s="8">
        <v>11</v>
      </c>
      <c r="D23" s="9"/>
      <c r="E23" s="10"/>
      <c r="F23" s="3">
        <v>1</v>
      </c>
      <c r="G23" s="3">
        <v>1</v>
      </c>
      <c r="H23" s="3">
        <v>0</v>
      </c>
      <c r="I23" s="3">
        <v>1</v>
      </c>
      <c r="J23" s="3">
        <v>1</v>
      </c>
      <c r="K23" s="3">
        <v>6</v>
      </c>
      <c r="L23" s="3">
        <v>7</v>
      </c>
      <c r="M23" s="3">
        <v>7</v>
      </c>
      <c r="N23" s="3">
        <v>6</v>
      </c>
      <c r="O23" s="3">
        <v>5</v>
      </c>
      <c r="P23" s="4">
        <f t="shared" si="0"/>
        <v>7</v>
      </c>
      <c r="Q23" s="4">
        <f t="shared" si="1"/>
        <v>8</v>
      </c>
      <c r="R23" s="4">
        <f t="shared" si="2"/>
        <v>7</v>
      </c>
      <c r="S23" s="4">
        <f t="shared" si="3"/>
        <v>7</v>
      </c>
      <c r="T23" s="4">
        <f t="shared" si="4"/>
        <v>6</v>
      </c>
      <c r="V23" s="15">
        <f t="shared" si="5"/>
        <v>35</v>
      </c>
      <c r="W23" s="16">
        <v>35</v>
      </c>
    </row>
    <row r="24" spans="3:23">
      <c r="C24" s="8">
        <v>12</v>
      </c>
      <c r="D24" s="9"/>
      <c r="E24" s="10"/>
      <c r="F24" s="3">
        <v>2</v>
      </c>
      <c r="G24" s="3">
        <v>2</v>
      </c>
      <c r="H24" s="3">
        <v>1</v>
      </c>
      <c r="I24" s="3">
        <v>0</v>
      </c>
      <c r="J24" s="3">
        <v>1</v>
      </c>
      <c r="K24" s="3">
        <v>6</v>
      </c>
      <c r="L24" s="3">
        <v>6</v>
      </c>
      <c r="M24" s="3">
        <v>6</v>
      </c>
      <c r="N24" s="3">
        <v>3</v>
      </c>
      <c r="O24" s="3">
        <v>7</v>
      </c>
      <c r="P24" s="4">
        <f t="shared" si="0"/>
        <v>8</v>
      </c>
      <c r="Q24" s="4">
        <f t="shared" si="1"/>
        <v>8</v>
      </c>
      <c r="R24" s="4">
        <f t="shared" si="2"/>
        <v>7</v>
      </c>
      <c r="S24" s="4">
        <f t="shared" si="3"/>
        <v>3</v>
      </c>
      <c r="T24" s="4">
        <f t="shared" si="4"/>
        <v>8</v>
      </c>
      <c r="V24" s="15">
        <f t="shared" si="5"/>
        <v>34</v>
      </c>
      <c r="W24" s="16">
        <v>31</v>
      </c>
    </row>
    <row r="25" spans="3:23">
      <c r="C25" s="8">
        <v>13</v>
      </c>
      <c r="D25" s="9"/>
      <c r="E25" s="10"/>
      <c r="F25" s="3">
        <v>1</v>
      </c>
      <c r="G25" s="3">
        <v>1</v>
      </c>
      <c r="H25" s="3">
        <v>0</v>
      </c>
      <c r="I25" s="3">
        <v>1</v>
      </c>
      <c r="J25" s="3">
        <v>0</v>
      </c>
      <c r="K25" s="3">
        <v>4</v>
      </c>
      <c r="L25" s="3">
        <v>4</v>
      </c>
      <c r="M25" s="3">
        <v>4</v>
      </c>
      <c r="N25" s="3">
        <v>4</v>
      </c>
      <c r="O25" s="3">
        <v>2</v>
      </c>
      <c r="P25" s="4">
        <f t="shared" si="0"/>
        <v>5</v>
      </c>
      <c r="Q25" s="4">
        <f t="shared" si="1"/>
        <v>5</v>
      </c>
      <c r="R25" s="4">
        <f t="shared" si="2"/>
        <v>4</v>
      </c>
      <c r="S25" s="4">
        <f t="shared" si="3"/>
        <v>5</v>
      </c>
      <c r="T25" s="4">
        <f t="shared" si="4"/>
        <v>2</v>
      </c>
      <c r="V25" s="15">
        <f t="shared" si="5"/>
        <v>21</v>
      </c>
      <c r="W25" s="16">
        <v>21</v>
      </c>
    </row>
    <row r="26" spans="3:23">
      <c r="C26" s="8">
        <v>14</v>
      </c>
      <c r="D26" s="9"/>
      <c r="E26" s="10"/>
      <c r="F26" s="3">
        <v>2</v>
      </c>
      <c r="G26" s="3">
        <v>2</v>
      </c>
      <c r="H26" s="3">
        <v>2</v>
      </c>
      <c r="I26" s="3">
        <v>1</v>
      </c>
      <c r="J26" s="3">
        <v>2</v>
      </c>
      <c r="K26" s="3">
        <v>8</v>
      </c>
      <c r="L26" s="3">
        <v>7</v>
      </c>
      <c r="M26" s="3">
        <v>8</v>
      </c>
      <c r="N26" s="3">
        <v>8</v>
      </c>
      <c r="O26" s="3">
        <v>8</v>
      </c>
      <c r="P26" s="4">
        <f t="shared" si="0"/>
        <v>10</v>
      </c>
      <c r="Q26" s="4">
        <f t="shared" si="1"/>
        <v>9</v>
      </c>
      <c r="R26" s="4">
        <f t="shared" si="2"/>
        <v>10</v>
      </c>
      <c r="S26" s="4">
        <f t="shared" si="3"/>
        <v>9</v>
      </c>
      <c r="T26" s="4">
        <f t="shared" si="4"/>
        <v>10</v>
      </c>
      <c r="V26" s="15">
        <f t="shared" si="5"/>
        <v>48</v>
      </c>
      <c r="W26" s="16">
        <v>48</v>
      </c>
    </row>
    <row r="27" spans="3:23">
      <c r="C27" s="8">
        <v>15</v>
      </c>
      <c r="D27" s="9"/>
      <c r="E27" s="10"/>
      <c r="F27" s="3">
        <v>1</v>
      </c>
      <c r="G27" s="3">
        <v>0</v>
      </c>
      <c r="H27" s="3">
        <v>0</v>
      </c>
      <c r="I27" s="3">
        <v>0</v>
      </c>
      <c r="J27" s="3">
        <v>1</v>
      </c>
      <c r="K27" s="3">
        <v>4</v>
      </c>
      <c r="L27" s="3">
        <v>4</v>
      </c>
      <c r="M27" s="3">
        <v>5</v>
      </c>
      <c r="N27" s="3">
        <v>4</v>
      </c>
      <c r="O27" s="3">
        <v>4</v>
      </c>
      <c r="P27" s="4">
        <f t="shared" si="0"/>
        <v>5</v>
      </c>
      <c r="Q27" s="4">
        <f t="shared" si="1"/>
        <v>4</v>
      </c>
      <c r="R27" s="4">
        <f t="shared" si="2"/>
        <v>5</v>
      </c>
      <c r="S27" s="4">
        <f t="shared" si="3"/>
        <v>4</v>
      </c>
      <c r="T27" s="4">
        <f t="shared" si="4"/>
        <v>5</v>
      </c>
      <c r="V27" s="15">
        <f t="shared" si="5"/>
        <v>23</v>
      </c>
      <c r="W27" s="16">
        <v>23</v>
      </c>
    </row>
    <row r="28" spans="3:23">
      <c r="C28" s="8">
        <v>16</v>
      </c>
      <c r="D28" s="9"/>
      <c r="E28" s="10"/>
      <c r="F28" s="3">
        <v>1</v>
      </c>
      <c r="G28" s="3">
        <v>2</v>
      </c>
      <c r="H28" s="3">
        <v>2</v>
      </c>
      <c r="I28" s="3">
        <v>1</v>
      </c>
      <c r="J28" s="3">
        <v>0</v>
      </c>
      <c r="K28" s="3">
        <v>7</v>
      </c>
      <c r="L28" s="3">
        <v>6</v>
      </c>
      <c r="M28" s="3">
        <v>8</v>
      </c>
      <c r="N28" s="3">
        <v>4</v>
      </c>
      <c r="O28" s="3">
        <v>3</v>
      </c>
      <c r="P28" s="4">
        <f t="shared" si="0"/>
        <v>8</v>
      </c>
      <c r="Q28" s="4">
        <f t="shared" si="1"/>
        <v>8</v>
      </c>
      <c r="R28" s="4">
        <f t="shared" si="2"/>
        <v>10</v>
      </c>
      <c r="S28" s="4">
        <f t="shared" si="3"/>
        <v>5</v>
      </c>
      <c r="T28" s="4">
        <f t="shared" si="4"/>
        <v>3</v>
      </c>
      <c r="V28" s="15">
        <f t="shared" si="5"/>
        <v>34</v>
      </c>
      <c r="W28" s="16">
        <v>34</v>
      </c>
    </row>
    <row r="29" spans="3:23">
      <c r="C29" s="8">
        <v>17</v>
      </c>
      <c r="D29" s="9"/>
      <c r="E29" s="10"/>
      <c r="F29" s="3">
        <v>2</v>
      </c>
      <c r="G29" s="3">
        <v>2</v>
      </c>
      <c r="H29" s="3">
        <v>0</v>
      </c>
      <c r="I29" s="3">
        <v>0</v>
      </c>
      <c r="J29" s="3">
        <v>2</v>
      </c>
      <c r="K29" s="3">
        <v>7</v>
      </c>
      <c r="L29" s="3">
        <v>7</v>
      </c>
      <c r="M29" s="3">
        <v>6</v>
      </c>
      <c r="N29" s="3">
        <v>4</v>
      </c>
      <c r="O29" s="3">
        <v>6</v>
      </c>
      <c r="P29" s="4">
        <f t="shared" si="0"/>
        <v>9</v>
      </c>
      <c r="Q29" s="4">
        <f t="shared" si="1"/>
        <v>9</v>
      </c>
      <c r="R29" s="4">
        <f t="shared" si="2"/>
        <v>6</v>
      </c>
      <c r="S29" s="4">
        <f t="shared" si="3"/>
        <v>4</v>
      </c>
      <c r="T29" s="4">
        <f t="shared" si="4"/>
        <v>8</v>
      </c>
      <c r="V29" s="15">
        <f t="shared" si="5"/>
        <v>36</v>
      </c>
      <c r="W29" s="16">
        <v>36</v>
      </c>
    </row>
    <row r="30" spans="3:23">
      <c r="C30" s="8">
        <v>18</v>
      </c>
      <c r="D30" s="9"/>
      <c r="E30" s="10"/>
      <c r="F30" s="3">
        <v>2</v>
      </c>
      <c r="G30" s="3">
        <v>2</v>
      </c>
      <c r="H30" s="3">
        <v>0</v>
      </c>
      <c r="I30" s="3">
        <v>0</v>
      </c>
      <c r="J30" s="3">
        <v>2</v>
      </c>
      <c r="K30" s="3">
        <v>8</v>
      </c>
      <c r="L30" s="3">
        <v>6</v>
      </c>
      <c r="M30" s="3">
        <v>7</v>
      </c>
      <c r="N30" s="3">
        <v>3</v>
      </c>
      <c r="O30" s="3">
        <v>6</v>
      </c>
      <c r="P30" s="4">
        <f t="shared" si="0"/>
        <v>10</v>
      </c>
      <c r="Q30" s="4">
        <f t="shared" si="1"/>
        <v>8</v>
      </c>
      <c r="R30" s="4">
        <f t="shared" si="2"/>
        <v>7</v>
      </c>
      <c r="S30" s="4">
        <f t="shared" si="3"/>
        <v>3</v>
      </c>
      <c r="T30" s="4">
        <f t="shared" si="4"/>
        <v>8</v>
      </c>
      <c r="V30" s="15">
        <f t="shared" si="5"/>
        <v>36</v>
      </c>
      <c r="W30" s="16">
        <v>36</v>
      </c>
    </row>
    <row r="31" spans="3:23">
      <c r="C31" s="8">
        <v>19</v>
      </c>
      <c r="D31" s="9"/>
      <c r="E31" s="10"/>
      <c r="F31" s="3">
        <v>1</v>
      </c>
      <c r="G31" s="3">
        <v>0</v>
      </c>
      <c r="H31" s="3">
        <v>0</v>
      </c>
      <c r="I31" s="3">
        <v>0</v>
      </c>
      <c r="J31" s="3">
        <v>2</v>
      </c>
      <c r="K31" s="3">
        <v>6</v>
      </c>
      <c r="L31" s="3">
        <v>3</v>
      </c>
      <c r="M31" s="3">
        <v>5</v>
      </c>
      <c r="N31" s="3">
        <v>2</v>
      </c>
      <c r="O31" s="3">
        <v>2</v>
      </c>
      <c r="P31" s="4">
        <f t="shared" si="0"/>
        <v>7</v>
      </c>
      <c r="Q31" s="4">
        <f t="shared" si="1"/>
        <v>3</v>
      </c>
      <c r="R31" s="4">
        <f t="shared" si="2"/>
        <v>5</v>
      </c>
      <c r="S31" s="4">
        <f t="shared" si="3"/>
        <v>2</v>
      </c>
      <c r="T31" s="4">
        <f t="shared" si="4"/>
        <v>4</v>
      </c>
      <c r="V31" s="15">
        <f t="shared" si="5"/>
        <v>21</v>
      </c>
      <c r="W31" s="16">
        <v>21</v>
      </c>
    </row>
    <row r="32" spans="3:23">
      <c r="C32" s="8">
        <v>20</v>
      </c>
      <c r="D32" s="9"/>
      <c r="E32" s="10"/>
      <c r="F32" s="3">
        <v>0</v>
      </c>
      <c r="G32" s="3">
        <v>1</v>
      </c>
      <c r="H32" s="3">
        <v>0</v>
      </c>
      <c r="I32" s="3">
        <v>0</v>
      </c>
      <c r="J32" s="3">
        <v>1</v>
      </c>
      <c r="K32" s="3">
        <v>4</v>
      </c>
      <c r="L32" s="3">
        <v>4</v>
      </c>
      <c r="M32" s="3">
        <v>7</v>
      </c>
      <c r="N32" s="3">
        <v>1</v>
      </c>
      <c r="O32" s="3">
        <v>5</v>
      </c>
      <c r="P32" s="4">
        <f t="shared" si="0"/>
        <v>4</v>
      </c>
      <c r="Q32" s="4">
        <f t="shared" si="1"/>
        <v>5</v>
      </c>
      <c r="R32" s="4">
        <f t="shared" si="2"/>
        <v>7</v>
      </c>
      <c r="S32" s="4">
        <f t="shared" si="3"/>
        <v>1</v>
      </c>
      <c r="T32" s="4">
        <f t="shared" si="4"/>
        <v>6</v>
      </c>
      <c r="V32" s="15">
        <f t="shared" si="5"/>
        <v>23</v>
      </c>
      <c r="W32" s="16">
        <v>23</v>
      </c>
    </row>
    <row r="33" spans="3:23">
      <c r="C33" s="8">
        <v>21</v>
      </c>
      <c r="D33" s="9"/>
      <c r="E33" s="10"/>
      <c r="F33" s="3">
        <v>1</v>
      </c>
      <c r="G33" s="3">
        <v>2</v>
      </c>
      <c r="H33" s="3">
        <v>0</v>
      </c>
      <c r="I33" s="3">
        <v>0</v>
      </c>
      <c r="J33" s="3">
        <v>0</v>
      </c>
      <c r="K33" s="3">
        <v>7</v>
      </c>
      <c r="L33" s="3">
        <v>6</v>
      </c>
      <c r="M33" s="3">
        <v>7</v>
      </c>
      <c r="N33" s="3">
        <v>0</v>
      </c>
      <c r="O33" s="3">
        <v>6</v>
      </c>
      <c r="P33" s="4">
        <f t="shared" si="0"/>
        <v>8</v>
      </c>
      <c r="Q33" s="4">
        <f t="shared" si="1"/>
        <v>8</v>
      </c>
      <c r="R33" s="4">
        <f t="shared" si="2"/>
        <v>7</v>
      </c>
      <c r="S33" s="4">
        <f t="shared" si="3"/>
        <v>0</v>
      </c>
      <c r="T33" s="4">
        <f t="shared" si="4"/>
        <v>6</v>
      </c>
      <c r="V33" s="15">
        <f t="shared" si="5"/>
        <v>29</v>
      </c>
      <c r="W33" s="16">
        <v>29</v>
      </c>
    </row>
    <row r="34" spans="3:23">
      <c r="C34" s="8">
        <v>22</v>
      </c>
      <c r="D34" s="9"/>
      <c r="E34" s="10"/>
      <c r="F34" s="3">
        <v>1</v>
      </c>
      <c r="G34" s="3">
        <v>2</v>
      </c>
      <c r="H34" s="3">
        <v>1</v>
      </c>
      <c r="I34" s="3">
        <v>0</v>
      </c>
      <c r="J34" s="3">
        <v>1</v>
      </c>
      <c r="K34" s="3">
        <v>4</v>
      </c>
      <c r="L34" s="3">
        <v>4</v>
      </c>
      <c r="M34" s="3">
        <v>6</v>
      </c>
      <c r="N34" s="3">
        <v>0</v>
      </c>
      <c r="O34" s="3">
        <v>7</v>
      </c>
      <c r="P34" s="4">
        <f t="shared" si="0"/>
        <v>5</v>
      </c>
      <c r="Q34" s="4">
        <f t="shared" si="1"/>
        <v>6</v>
      </c>
      <c r="R34" s="4">
        <f t="shared" si="2"/>
        <v>7</v>
      </c>
      <c r="S34" s="4">
        <f t="shared" si="3"/>
        <v>0</v>
      </c>
      <c r="T34" s="4">
        <f t="shared" si="4"/>
        <v>8</v>
      </c>
      <c r="V34" s="15">
        <f t="shared" si="5"/>
        <v>26</v>
      </c>
      <c r="W34" s="16">
        <v>26</v>
      </c>
    </row>
    <row r="35" spans="3:23">
      <c r="C35" s="8">
        <v>23</v>
      </c>
      <c r="D35" s="9"/>
      <c r="E35" s="10"/>
      <c r="F35" s="3">
        <v>1</v>
      </c>
      <c r="G35" s="3">
        <v>2</v>
      </c>
      <c r="H35" s="3">
        <v>0</v>
      </c>
      <c r="I35" s="3">
        <v>0</v>
      </c>
      <c r="J35" s="3">
        <v>0</v>
      </c>
      <c r="K35" s="3">
        <v>6</v>
      </c>
      <c r="L35" s="3">
        <v>5</v>
      </c>
      <c r="M35" s="3">
        <v>5</v>
      </c>
      <c r="N35" s="3">
        <v>5</v>
      </c>
      <c r="O35" s="3">
        <v>0</v>
      </c>
      <c r="P35" s="4">
        <f t="shared" si="0"/>
        <v>7</v>
      </c>
      <c r="Q35" s="4">
        <f t="shared" si="1"/>
        <v>7</v>
      </c>
      <c r="R35" s="4">
        <f t="shared" si="2"/>
        <v>5</v>
      </c>
      <c r="S35" s="4">
        <f t="shared" si="3"/>
        <v>5</v>
      </c>
      <c r="T35" s="4">
        <f t="shared" si="4"/>
        <v>0</v>
      </c>
      <c r="V35" s="15">
        <f t="shared" si="5"/>
        <v>24</v>
      </c>
      <c r="W35" s="16">
        <v>24</v>
      </c>
    </row>
    <row r="36" spans="3:23">
      <c r="C36" s="8">
        <v>24</v>
      </c>
      <c r="D36" s="9"/>
      <c r="E36" s="10"/>
      <c r="F36" s="3">
        <v>0</v>
      </c>
      <c r="G36" s="3">
        <v>1</v>
      </c>
      <c r="H36" s="3">
        <v>0</v>
      </c>
      <c r="I36" s="3">
        <v>1</v>
      </c>
      <c r="J36" s="3">
        <v>1</v>
      </c>
      <c r="K36" s="3">
        <v>8</v>
      </c>
      <c r="L36" s="3">
        <v>5</v>
      </c>
      <c r="M36" s="3">
        <v>6</v>
      </c>
      <c r="N36" s="3">
        <v>4</v>
      </c>
      <c r="O36" s="3">
        <v>5</v>
      </c>
      <c r="P36" s="4">
        <f t="shared" si="0"/>
        <v>8</v>
      </c>
      <c r="Q36" s="4">
        <f t="shared" si="1"/>
        <v>6</v>
      </c>
      <c r="R36" s="4">
        <f t="shared" si="2"/>
        <v>6</v>
      </c>
      <c r="S36" s="4">
        <f t="shared" si="3"/>
        <v>5</v>
      </c>
      <c r="T36" s="4">
        <f t="shared" si="4"/>
        <v>6</v>
      </c>
      <c r="V36" s="15">
        <f t="shared" si="5"/>
        <v>31</v>
      </c>
      <c r="W36" s="16">
        <v>31</v>
      </c>
    </row>
    <row r="37" spans="3:23">
      <c r="C37" s="8">
        <v>25</v>
      </c>
      <c r="D37" s="9"/>
      <c r="E37" s="10"/>
      <c r="F37" s="3">
        <v>2</v>
      </c>
      <c r="G37" s="3">
        <v>2</v>
      </c>
      <c r="H37" s="3">
        <v>2</v>
      </c>
      <c r="I37" s="3">
        <v>2</v>
      </c>
      <c r="J37" s="3">
        <v>2</v>
      </c>
      <c r="K37" s="3">
        <v>8</v>
      </c>
      <c r="L37" s="3">
        <v>7</v>
      </c>
      <c r="M37" s="3">
        <v>7</v>
      </c>
      <c r="N37" s="3">
        <v>6</v>
      </c>
      <c r="O37" s="3">
        <v>6</v>
      </c>
      <c r="P37" s="4">
        <f t="shared" si="0"/>
        <v>10</v>
      </c>
      <c r="Q37" s="4">
        <f t="shared" si="1"/>
        <v>9</v>
      </c>
      <c r="R37" s="4">
        <f t="shared" si="2"/>
        <v>9</v>
      </c>
      <c r="S37" s="4">
        <f t="shared" si="3"/>
        <v>8</v>
      </c>
      <c r="T37" s="4">
        <f t="shared" si="4"/>
        <v>8</v>
      </c>
      <c r="V37" s="15">
        <f t="shared" si="5"/>
        <v>44</v>
      </c>
      <c r="W37" s="16">
        <v>44</v>
      </c>
    </row>
    <row r="38" spans="3:23">
      <c r="C38" s="8">
        <v>26</v>
      </c>
      <c r="D38" s="9"/>
      <c r="E38" s="10"/>
      <c r="F38" s="3">
        <v>2</v>
      </c>
      <c r="G38" s="3">
        <v>2</v>
      </c>
      <c r="H38" s="3">
        <v>2</v>
      </c>
      <c r="I38" s="3">
        <v>1</v>
      </c>
      <c r="J38" s="3">
        <v>2</v>
      </c>
      <c r="K38" s="3">
        <v>8</v>
      </c>
      <c r="L38" s="3">
        <v>8</v>
      </c>
      <c r="M38" s="3">
        <v>8</v>
      </c>
      <c r="N38" s="3">
        <v>7</v>
      </c>
      <c r="O38" s="3">
        <v>7.5</v>
      </c>
      <c r="P38" s="4">
        <f t="shared" si="0"/>
        <v>10</v>
      </c>
      <c r="Q38" s="4">
        <f t="shared" si="1"/>
        <v>10</v>
      </c>
      <c r="R38" s="4">
        <f t="shared" si="2"/>
        <v>10</v>
      </c>
      <c r="S38" s="4">
        <f t="shared" si="3"/>
        <v>8</v>
      </c>
      <c r="T38" s="4">
        <f t="shared" si="4"/>
        <v>9.5</v>
      </c>
      <c r="V38" s="15">
        <f t="shared" si="5"/>
        <v>47.5</v>
      </c>
      <c r="W38" s="16">
        <v>48</v>
      </c>
    </row>
    <row r="39" spans="3:23">
      <c r="C39" s="8">
        <v>27</v>
      </c>
      <c r="D39" s="9"/>
      <c r="E39" s="10"/>
      <c r="F39" s="3">
        <v>2</v>
      </c>
      <c r="G39" s="3">
        <v>2</v>
      </c>
      <c r="H39" s="3">
        <v>2</v>
      </c>
      <c r="I39" s="3">
        <v>1</v>
      </c>
      <c r="J39" s="3">
        <v>2</v>
      </c>
      <c r="K39" s="3">
        <v>8</v>
      </c>
      <c r="L39" s="3">
        <v>4</v>
      </c>
      <c r="M39" s="3">
        <v>8</v>
      </c>
      <c r="N39" s="3">
        <v>7</v>
      </c>
      <c r="O39" s="3">
        <v>6</v>
      </c>
      <c r="P39" s="4">
        <f t="shared" si="0"/>
        <v>10</v>
      </c>
      <c r="Q39" s="4">
        <f t="shared" si="1"/>
        <v>6</v>
      </c>
      <c r="R39" s="4">
        <f t="shared" si="2"/>
        <v>10</v>
      </c>
      <c r="S39" s="4">
        <f t="shared" si="3"/>
        <v>8</v>
      </c>
      <c r="T39" s="4">
        <f t="shared" si="4"/>
        <v>8</v>
      </c>
      <c r="V39" s="15">
        <f t="shared" si="5"/>
        <v>42</v>
      </c>
      <c r="W39" s="16">
        <v>42</v>
      </c>
    </row>
    <row r="40" spans="3:23">
      <c r="C40" s="8">
        <v>28</v>
      </c>
      <c r="D40" s="9"/>
      <c r="E40" s="10"/>
      <c r="F40" s="3">
        <v>1</v>
      </c>
      <c r="G40" s="3">
        <v>2</v>
      </c>
      <c r="H40" s="3">
        <v>0</v>
      </c>
      <c r="I40" s="3">
        <v>0</v>
      </c>
      <c r="J40" s="3">
        <v>2</v>
      </c>
      <c r="K40" s="3">
        <v>8</v>
      </c>
      <c r="L40" s="3">
        <v>7</v>
      </c>
      <c r="M40" s="3">
        <v>5</v>
      </c>
      <c r="N40" s="3">
        <v>5</v>
      </c>
      <c r="O40" s="3">
        <v>6</v>
      </c>
      <c r="P40" s="4">
        <f t="shared" si="0"/>
        <v>9</v>
      </c>
      <c r="Q40" s="4">
        <f t="shared" si="1"/>
        <v>9</v>
      </c>
      <c r="R40" s="4">
        <f t="shared" si="2"/>
        <v>5</v>
      </c>
      <c r="S40" s="4">
        <f t="shared" si="3"/>
        <v>5</v>
      </c>
      <c r="T40" s="4">
        <f t="shared" si="4"/>
        <v>8</v>
      </c>
      <c r="V40" s="15">
        <f t="shared" si="5"/>
        <v>36</v>
      </c>
      <c r="W40" s="16">
        <v>36</v>
      </c>
    </row>
    <row r="41" spans="3:23">
      <c r="C41" s="8">
        <v>29</v>
      </c>
      <c r="D41" s="9"/>
      <c r="E41" s="10"/>
      <c r="F41" s="3">
        <v>1</v>
      </c>
      <c r="G41" s="3">
        <v>0</v>
      </c>
      <c r="H41" s="3">
        <v>2</v>
      </c>
      <c r="I41" s="3">
        <v>0</v>
      </c>
      <c r="J41" s="3">
        <v>2</v>
      </c>
      <c r="K41" s="3">
        <v>1</v>
      </c>
      <c r="L41" s="3">
        <v>0</v>
      </c>
      <c r="M41" s="3">
        <v>3</v>
      </c>
      <c r="N41" s="3">
        <v>3</v>
      </c>
      <c r="O41" s="3">
        <v>3</v>
      </c>
      <c r="P41" s="4">
        <f t="shared" si="0"/>
        <v>2</v>
      </c>
      <c r="Q41" s="4">
        <f t="shared" si="1"/>
        <v>0</v>
      </c>
      <c r="R41" s="4">
        <f t="shared" si="2"/>
        <v>5</v>
      </c>
      <c r="S41" s="4">
        <f t="shared" si="3"/>
        <v>3</v>
      </c>
      <c r="T41" s="4">
        <f t="shared" si="4"/>
        <v>5</v>
      </c>
      <c r="V41" s="15">
        <f t="shared" si="5"/>
        <v>15</v>
      </c>
      <c r="W41" s="16">
        <v>15</v>
      </c>
    </row>
    <row r="42" spans="3:23">
      <c r="C42" s="8">
        <v>30</v>
      </c>
      <c r="D42" s="9"/>
      <c r="E42" s="10"/>
      <c r="F42" s="3">
        <v>2</v>
      </c>
      <c r="G42" s="3">
        <v>2</v>
      </c>
      <c r="H42" s="3">
        <v>2</v>
      </c>
      <c r="I42" s="3">
        <v>0</v>
      </c>
      <c r="J42" s="3">
        <v>2</v>
      </c>
      <c r="K42" s="3">
        <v>6</v>
      </c>
      <c r="L42" s="3">
        <v>5</v>
      </c>
      <c r="M42" s="3">
        <v>6</v>
      </c>
      <c r="N42" s="3">
        <v>5</v>
      </c>
      <c r="O42" s="3">
        <v>3</v>
      </c>
      <c r="P42" s="4">
        <f t="shared" si="0"/>
        <v>8</v>
      </c>
      <c r="Q42" s="4">
        <f t="shared" si="1"/>
        <v>7</v>
      </c>
      <c r="R42" s="4">
        <f t="shared" si="2"/>
        <v>8</v>
      </c>
      <c r="S42" s="4">
        <f t="shared" si="3"/>
        <v>5</v>
      </c>
      <c r="T42" s="4">
        <f t="shared" si="4"/>
        <v>5</v>
      </c>
      <c r="V42" s="15">
        <f t="shared" si="5"/>
        <v>33</v>
      </c>
      <c r="W42" s="16">
        <v>33</v>
      </c>
    </row>
    <row r="43" spans="3:23">
      <c r="C43" s="8">
        <v>31</v>
      </c>
      <c r="D43" s="9"/>
      <c r="E43" s="10"/>
      <c r="F43" s="3">
        <v>2</v>
      </c>
      <c r="G43" s="3">
        <v>2</v>
      </c>
      <c r="H43" s="3">
        <v>2</v>
      </c>
      <c r="I43" s="3">
        <v>1</v>
      </c>
      <c r="J43" s="3">
        <v>2</v>
      </c>
      <c r="K43" s="3">
        <v>8</v>
      </c>
      <c r="L43" s="3">
        <v>7</v>
      </c>
      <c r="M43" s="3">
        <v>7</v>
      </c>
      <c r="N43" s="3">
        <v>8</v>
      </c>
      <c r="O43" s="3">
        <v>6</v>
      </c>
      <c r="P43" s="4">
        <f t="shared" si="0"/>
        <v>10</v>
      </c>
      <c r="Q43" s="4">
        <f t="shared" si="1"/>
        <v>9</v>
      </c>
      <c r="R43" s="4">
        <f t="shared" si="2"/>
        <v>9</v>
      </c>
      <c r="S43" s="4">
        <f t="shared" si="3"/>
        <v>9</v>
      </c>
      <c r="T43" s="4">
        <f t="shared" si="4"/>
        <v>8</v>
      </c>
      <c r="V43" s="15">
        <f t="shared" si="5"/>
        <v>45</v>
      </c>
      <c r="W43" s="16">
        <v>45</v>
      </c>
    </row>
    <row r="44" spans="3:23">
      <c r="C44" s="8">
        <v>32</v>
      </c>
      <c r="D44" s="9"/>
      <c r="E44" s="10"/>
      <c r="F44" s="3">
        <v>2</v>
      </c>
      <c r="G44" s="3">
        <v>2</v>
      </c>
      <c r="H44" s="3">
        <v>2</v>
      </c>
      <c r="I44" s="3">
        <v>1</v>
      </c>
      <c r="J44" s="3">
        <v>1</v>
      </c>
      <c r="K44" s="3">
        <v>8</v>
      </c>
      <c r="L44" s="3">
        <v>7.5</v>
      </c>
      <c r="M44" s="3">
        <v>7</v>
      </c>
      <c r="N44" s="3">
        <v>7</v>
      </c>
      <c r="O44" s="3">
        <v>6.5</v>
      </c>
      <c r="P44" s="4">
        <f t="shared" si="0"/>
        <v>10</v>
      </c>
      <c r="Q44" s="4">
        <f t="shared" si="1"/>
        <v>9.5</v>
      </c>
      <c r="R44" s="4">
        <f t="shared" si="2"/>
        <v>9</v>
      </c>
      <c r="S44" s="4">
        <f t="shared" si="3"/>
        <v>8</v>
      </c>
      <c r="T44" s="4">
        <f t="shared" si="4"/>
        <v>7.5</v>
      </c>
      <c r="V44" s="15">
        <f t="shared" si="5"/>
        <v>44</v>
      </c>
      <c r="W44" s="16">
        <v>44</v>
      </c>
    </row>
    <row r="45" spans="3:23">
      <c r="C45" s="8">
        <v>33</v>
      </c>
      <c r="D45" s="9"/>
      <c r="E45" s="10"/>
      <c r="F45" s="3">
        <v>1</v>
      </c>
      <c r="G45" s="3">
        <v>2</v>
      </c>
      <c r="H45" s="3">
        <v>0</v>
      </c>
      <c r="I45" s="3">
        <v>0</v>
      </c>
      <c r="J45" s="3">
        <v>2</v>
      </c>
      <c r="K45" s="3">
        <v>5</v>
      </c>
      <c r="L45" s="3">
        <v>3</v>
      </c>
      <c r="M45" s="3">
        <v>5</v>
      </c>
      <c r="N45" s="3">
        <v>4</v>
      </c>
      <c r="O45" s="3">
        <v>3</v>
      </c>
      <c r="P45" s="4">
        <f t="shared" ref="P45:P76" si="6">F45+K45</f>
        <v>6</v>
      </c>
      <c r="Q45" s="4">
        <f t="shared" ref="Q45:Q76" si="7">G45+L45</f>
        <v>5</v>
      </c>
      <c r="R45" s="4">
        <f t="shared" ref="R45:R76" si="8">H45+M45</f>
        <v>5</v>
      </c>
      <c r="S45" s="4">
        <f t="shared" ref="S45:S76" si="9">I45+N45</f>
        <v>4</v>
      </c>
      <c r="T45" s="4">
        <f t="shared" ref="T45:T76" si="10">J45+O45</f>
        <v>5</v>
      </c>
      <c r="V45" s="15">
        <f t="shared" ref="V45:V76" si="11">SUM(F45:O45)</f>
        <v>25</v>
      </c>
      <c r="W45" s="16">
        <v>25</v>
      </c>
    </row>
    <row r="46" spans="3:23">
      <c r="C46" s="8">
        <v>34</v>
      </c>
      <c r="D46" s="8"/>
      <c r="E46" s="12"/>
      <c r="F46" s="3">
        <v>1</v>
      </c>
      <c r="G46" s="3">
        <v>2</v>
      </c>
      <c r="H46" s="3">
        <v>1</v>
      </c>
      <c r="I46" s="3">
        <v>1</v>
      </c>
      <c r="J46" s="3">
        <v>0</v>
      </c>
      <c r="K46" s="3">
        <v>2</v>
      </c>
      <c r="L46" s="3">
        <v>3</v>
      </c>
      <c r="M46" s="3">
        <v>6</v>
      </c>
      <c r="N46" s="3">
        <v>6</v>
      </c>
      <c r="O46" s="3">
        <v>3</v>
      </c>
      <c r="P46" s="4">
        <f t="shared" si="6"/>
        <v>3</v>
      </c>
      <c r="Q46" s="4">
        <f t="shared" si="7"/>
        <v>5</v>
      </c>
      <c r="R46" s="4">
        <f t="shared" si="8"/>
        <v>7</v>
      </c>
      <c r="S46" s="4">
        <f t="shared" si="9"/>
        <v>7</v>
      </c>
      <c r="T46" s="4">
        <f t="shared" si="10"/>
        <v>3</v>
      </c>
      <c r="V46" s="15">
        <f t="shared" si="11"/>
        <v>25</v>
      </c>
      <c r="W46" s="16">
        <v>25</v>
      </c>
    </row>
    <row r="47" spans="3:23">
      <c r="C47" s="8">
        <v>35</v>
      </c>
      <c r="D47" s="8"/>
      <c r="E47" s="12"/>
      <c r="F47" s="3">
        <v>0</v>
      </c>
      <c r="G47" s="3">
        <v>1</v>
      </c>
      <c r="H47" s="3">
        <v>1</v>
      </c>
      <c r="I47" s="3">
        <v>1</v>
      </c>
      <c r="J47" s="3">
        <v>0</v>
      </c>
      <c r="K47" s="3">
        <v>7</v>
      </c>
      <c r="L47" s="3">
        <v>3</v>
      </c>
      <c r="M47" s="3">
        <v>6</v>
      </c>
      <c r="N47" s="3">
        <v>0</v>
      </c>
      <c r="O47" s="3">
        <v>4</v>
      </c>
      <c r="P47" s="4">
        <f t="shared" si="6"/>
        <v>7</v>
      </c>
      <c r="Q47" s="4">
        <f t="shared" si="7"/>
        <v>4</v>
      </c>
      <c r="R47" s="4">
        <f t="shared" si="8"/>
        <v>7</v>
      </c>
      <c r="S47" s="4">
        <f t="shared" si="9"/>
        <v>1</v>
      </c>
      <c r="T47" s="4">
        <f t="shared" si="10"/>
        <v>4</v>
      </c>
      <c r="V47" s="15">
        <f t="shared" si="11"/>
        <v>23</v>
      </c>
      <c r="W47" s="16">
        <v>23</v>
      </c>
    </row>
    <row r="48" spans="3:23">
      <c r="C48" s="8">
        <v>36</v>
      </c>
      <c r="D48" s="8"/>
      <c r="E48" s="12"/>
      <c r="F48" s="3">
        <v>2</v>
      </c>
      <c r="G48" s="3">
        <v>2</v>
      </c>
      <c r="H48" s="3">
        <v>1</v>
      </c>
      <c r="I48" s="3">
        <v>1</v>
      </c>
      <c r="J48" s="3">
        <v>2</v>
      </c>
      <c r="K48" s="3">
        <v>7</v>
      </c>
      <c r="L48" s="3">
        <v>8</v>
      </c>
      <c r="M48" s="3">
        <v>8</v>
      </c>
      <c r="N48" s="3">
        <v>3</v>
      </c>
      <c r="O48" s="3">
        <v>3</v>
      </c>
      <c r="P48" s="4">
        <f t="shared" si="6"/>
        <v>9</v>
      </c>
      <c r="Q48" s="4">
        <f t="shared" si="7"/>
        <v>10</v>
      </c>
      <c r="R48" s="4">
        <f t="shared" si="8"/>
        <v>9</v>
      </c>
      <c r="S48" s="4">
        <f t="shared" si="9"/>
        <v>4</v>
      </c>
      <c r="T48" s="4">
        <f t="shared" si="10"/>
        <v>5</v>
      </c>
      <c r="V48" s="15">
        <f t="shared" si="11"/>
        <v>37</v>
      </c>
      <c r="W48" s="16">
        <v>37</v>
      </c>
    </row>
    <row r="49" spans="3:23">
      <c r="C49" s="8">
        <v>37</v>
      </c>
      <c r="D49" s="8"/>
      <c r="E49" s="12"/>
      <c r="F49" s="3">
        <v>1</v>
      </c>
      <c r="G49" s="3">
        <v>1</v>
      </c>
      <c r="H49" s="3">
        <v>0</v>
      </c>
      <c r="I49" s="3">
        <v>1</v>
      </c>
      <c r="J49" s="3">
        <v>0</v>
      </c>
      <c r="K49" s="3">
        <v>4</v>
      </c>
      <c r="L49" s="3">
        <v>4</v>
      </c>
      <c r="M49" s="3">
        <v>5</v>
      </c>
      <c r="N49" s="3">
        <v>4</v>
      </c>
      <c r="O49" s="3">
        <v>2</v>
      </c>
      <c r="P49" s="4">
        <f t="shared" si="6"/>
        <v>5</v>
      </c>
      <c r="Q49" s="4">
        <f t="shared" si="7"/>
        <v>5</v>
      </c>
      <c r="R49" s="4">
        <f t="shared" si="8"/>
        <v>5</v>
      </c>
      <c r="S49" s="4">
        <f t="shared" si="9"/>
        <v>5</v>
      </c>
      <c r="T49" s="4">
        <f t="shared" si="10"/>
        <v>2</v>
      </c>
      <c r="V49" s="15">
        <f t="shared" si="11"/>
        <v>22</v>
      </c>
      <c r="W49" s="16">
        <v>22</v>
      </c>
    </row>
    <row r="50" spans="3:23">
      <c r="C50" s="8">
        <v>38</v>
      </c>
      <c r="D50" s="8"/>
      <c r="E50" s="12"/>
      <c r="F50" s="3">
        <v>1</v>
      </c>
      <c r="G50" s="3">
        <v>2</v>
      </c>
      <c r="H50" s="3">
        <v>0</v>
      </c>
      <c r="I50" s="3">
        <v>0</v>
      </c>
      <c r="J50" s="3">
        <v>1</v>
      </c>
      <c r="K50" s="3">
        <v>1</v>
      </c>
      <c r="L50" s="3">
        <v>3</v>
      </c>
      <c r="M50" s="3">
        <v>3</v>
      </c>
      <c r="N50" s="3">
        <v>2</v>
      </c>
      <c r="O50" s="3">
        <v>6</v>
      </c>
      <c r="P50" s="4">
        <f t="shared" si="6"/>
        <v>2</v>
      </c>
      <c r="Q50" s="4">
        <f t="shared" si="7"/>
        <v>5</v>
      </c>
      <c r="R50" s="4">
        <f t="shared" si="8"/>
        <v>3</v>
      </c>
      <c r="S50" s="4">
        <f t="shared" si="9"/>
        <v>2</v>
      </c>
      <c r="T50" s="4">
        <f t="shared" si="10"/>
        <v>7</v>
      </c>
      <c r="V50" s="15">
        <f t="shared" si="11"/>
        <v>19</v>
      </c>
      <c r="W50" s="16">
        <v>19</v>
      </c>
    </row>
    <row r="51" spans="3:23">
      <c r="C51" s="8">
        <v>39</v>
      </c>
      <c r="D51" s="8"/>
      <c r="E51" s="12"/>
      <c r="F51" s="3">
        <v>1</v>
      </c>
      <c r="G51" s="3">
        <v>1</v>
      </c>
      <c r="H51" s="3">
        <v>1</v>
      </c>
      <c r="I51" s="3">
        <v>1</v>
      </c>
      <c r="J51" s="3">
        <v>1</v>
      </c>
      <c r="K51" s="3">
        <v>1</v>
      </c>
      <c r="L51" s="3">
        <v>1</v>
      </c>
      <c r="M51" s="3">
        <v>5</v>
      </c>
      <c r="N51" s="3">
        <v>4</v>
      </c>
      <c r="O51" s="3">
        <v>0</v>
      </c>
      <c r="P51" s="4">
        <f t="shared" si="6"/>
        <v>2</v>
      </c>
      <c r="Q51" s="4">
        <f t="shared" si="7"/>
        <v>2</v>
      </c>
      <c r="R51" s="4">
        <f t="shared" si="8"/>
        <v>6</v>
      </c>
      <c r="S51" s="4">
        <f t="shared" si="9"/>
        <v>5</v>
      </c>
      <c r="T51" s="4">
        <f t="shared" si="10"/>
        <v>1</v>
      </c>
      <c r="V51" s="15">
        <f t="shared" si="11"/>
        <v>16</v>
      </c>
      <c r="W51" s="16">
        <v>15</v>
      </c>
    </row>
    <row r="52" spans="3:23">
      <c r="C52" s="8">
        <v>40</v>
      </c>
      <c r="D52" s="8"/>
      <c r="E52" s="12"/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5</v>
      </c>
      <c r="L52" s="3">
        <v>3</v>
      </c>
      <c r="M52" s="3">
        <v>5</v>
      </c>
      <c r="N52" s="3">
        <v>2</v>
      </c>
      <c r="O52" s="3">
        <v>3</v>
      </c>
      <c r="P52" s="4">
        <f t="shared" si="6"/>
        <v>5</v>
      </c>
      <c r="Q52" s="4">
        <f t="shared" si="7"/>
        <v>3</v>
      </c>
      <c r="R52" s="4">
        <f t="shared" si="8"/>
        <v>5</v>
      </c>
      <c r="S52" s="4">
        <f t="shared" si="9"/>
        <v>2</v>
      </c>
      <c r="T52" s="4">
        <f t="shared" si="10"/>
        <v>3</v>
      </c>
      <c r="V52" s="15">
        <f t="shared" si="11"/>
        <v>18</v>
      </c>
      <c r="W52" s="16">
        <v>18</v>
      </c>
    </row>
    <row r="53" spans="3:23">
      <c r="C53" s="8">
        <v>41</v>
      </c>
      <c r="D53" s="8"/>
      <c r="E53" s="12"/>
      <c r="F53" s="3">
        <v>1</v>
      </c>
      <c r="G53" s="3">
        <v>0</v>
      </c>
      <c r="H53" s="3">
        <v>1</v>
      </c>
      <c r="I53" s="3">
        <v>1</v>
      </c>
      <c r="J53" s="3">
        <v>0</v>
      </c>
      <c r="K53" s="3">
        <v>4</v>
      </c>
      <c r="L53" s="3">
        <v>6</v>
      </c>
      <c r="M53" s="3">
        <v>3</v>
      </c>
      <c r="N53" s="3">
        <v>3</v>
      </c>
      <c r="O53" s="3">
        <v>5</v>
      </c>
      <c r="P53" s="4">
        <f t="shared" si="6"/>
        <v>5</v>
      </c>
      <c r="Q53" s="4">
        <f t="shared" si="7"/>
        <v>6</v>
      </c>
      <c r="R53" s="4">
        <f t="shared" si="8"/>
        <v>4</v>
      </c>
      <c r="S53" s="4">
        <f t="shared" si="9"/>
        <v>4</v>
      </c>
      <c r="T53" s="4">
        <f t="shared" si="10"/>
        <v>5</v>
      </c>
      <c r="V53" s="15">
        <f t="shared" si="11"/>
        <v>24</v>
      </c>
      <c r="W53" s="16">
        <v>24</v>
      </c>
    </row>
    <row r="54" spans="3:23">
      <c r="C54" s="8">
        <v>42</v>
      </c>
      <c r="D54" s="9"/>
      <c r="E54" s="10"/>
      <c r="F54" s="3">
        <v>1</v>
      </c>
      <c r="G54" s="3">
        <v>1</v>
      </c>
      <c r="H54" s="3">
        <v>0</v>
      </c>
      <c r="I54" s="3">
        <v>1</v>
      </c>
      <c r="J54" s="3">
        <v>1</v>
      </c>
      <c r="K54" s="3">
        <v>4</v>
      </c>
      <c r="L54" s="3">
        <v>3</v>
      </c>
      <c r="M54" s="3">
        <v>4</v>
      </c>
      <c r="N54" s="3">
        <v>6</v>
      </c>
      <c r="O54" s="3">
        <v>4</v>
      </c>
      <c r="P54" s="4">
        <f t="shared" si="6"/>
        <v>5</v>
      </c>
      <c r="Q54" s="4">
        <f t="shared" si="7"/>
        <v>4</v>
      </c>
      <c r="R54" s="4">
        <f t="shared" si="8"/>
        <v>4</v>
      </c>
      <c r="S54" s="4">
        <f t="shared" si="9"/>
        <v>7</v>
      </c>
      <c r="T54" s="4">
        <f t="shared" si="10"/>
        <v>5</v>
      </c>
      <c r="V54" s="15">
        <f t="shared" si="11"/>
        <v>25</v>
      </c>
      <c r="W54" s="16">
        <v>25</v>
      </c>
    </row>
    <row r="55" spans="3:23">
      <c r="C55" s="8">
        <v>43</v>
      </c>
      <c r="D55" s="9"/>
      <c r="E55" s="10"/>
      <c r="F55" s="3">
        <v>1</v>
      </c>
      <c r="G55" s="3">
        <v>1</v>
      </c>
      <c r="H55" s="3">
        <v>0</v>
      </c>
      <c r="I55" s="3">
        <v>0</v>
      </c>
      <c r="J55" s="3">
        <v>1</v>
      </c>
      <c r="K55" s="3">
        <v>4</v>
      </c>
      <c r="L55" s="3">
        <v>5</v>
      </c>
      <c r="M55" s="3">
        <v>4</v>
      </c>
      <c r="N55" s="3">
        <v>2</v>
      </c>
      <c r="O55" s="3">
        <v>4</v>
      </c>
      <c r="P55" s="4">
        <f t="shared" si="6"/>
        <v>5</v>
      </c>
      <c r="Q55" s="4">
        <f t="shared" si="7"/>
        <v>6</v>
      </c>
      <c r="R55" s="4">
        <f t="shared" si="8"/>
        <v>4</v>
      </c>
      <c r="S55" s="4">
        <f t="shared" si="9"/>
        <v>2</v>
      </c>
      <c r="T55" s="4">
        <f t="shared" si="10"/>
        <v>5</v>
      </c>
      <c r="V55" s="15">
        <f t="shared" si="11"/>
        <v>22</v>
      </c>
      <c r="W55" s="16">
        <v>22</v>
      </c>
    </row>
    <row r="56" spans="3:23">
      <c r="C56" s="8">
        <v>44</v>
      </c>
      <c r="D56" s="9"/>
      <c r="E56" s="10"/>
      <c r="F56" s="3">
        <v>1</v>
      </c>
      <c r="G56" s="3">
        <v>1</v>
      </c>
      <c r="H56" s="3">
        <v>0</v>
      </c>
      <c r="I56" s="3">
        <v>0</v>
      </c>
      <c r="J56" s="3">
        <v>2</v>
      </c>
      <c r="K56" s="3">
        <v>8</v>
      </c>
      <c r="L56" s="3">
        <v>7</v>
      </c>
      <c r="M56" s="3">
        <v>6</v>
      </c>
      <c r="N56" s="3">
        <v>6</v>
      </c>
      <c r="O56" s="3">
        <v>6</v>
      </c>
      <c r="P56" s="4">
        <f t="shared" si="6"/>
        <v>9</v>
      </c>
      <c r="Q56" s="4">
        <f t="shared" si="7"/>
        <v>8</v>
      </c>
      <c r="R56" s="4">
        <f t="shared" si="8"/>
        <v>6</v>
      </c>
      <c r="S56" s="4">
        <f t="shared" si="9"/>
        <v>6</v>
      </c>
      <c r="T56" s="4">
        <f t="shared" si="10"/>
        <v>8</v>
      </c>
      <c r="V56" s="15">
        <f t="shared" si="11"/>
        <v>37</v>
      </c>
      <c r="W56" s="16">
        <v>37</v>
      </c>
    </row>
    <row r="57" spans="3:23">
      <c r="C57" s="8">
        <v>45</v>
      </c>
      <c r="D57" s="9"/>
      <c r="E57" s="10"/>
      <c r="F57" s="3">
        <v>1</v>
      </c>
      <c r="G57" s="3">
        <v>1</v>
      </c>
      <c r="H57" s="3">
        <v>0</v>
      </c>
      <c r="I57" s="3">
        <v>1</v>
      </c>
      <c r="J57" s="3">
        <v>2</v>
      </c>
      <c r="K57" s="3">
        <v>7</v>
      </c>
      <c r="L57" s="3">
        <v>3</v>
      </c>
      <c r="M57" s="3">
        <v>4</v>
      </c>
      <c r="N57" s="3">
        <v>2</v>
      </c>
      <c r="O57" s="3">
        <v>2</v>
      </c>
      <c r="P57" s="4">
        <f t="shared" si="6"/>
        <v>8</v>
      </c>
      <c r="Q57" s="4">
        <f t="shared" si="7"/>
        <v>4</v>
      </c>
      <c r="R57" s="4">
        <f t="shared" si="8"/>
        <v>4</v>
      </c>
      <c r="S57" s="4">
        <f t="shared" si="9"/>
        <v>3</v>
      </c>
      <c r="T57" s="4">
        <f t="shared" si="10"/>
        <v>4</v>
      </c>
      <c r="V57" s="15">
        <f t="shared" si="11"/>
        <v>23</v>
      </c>
      <c r="W57" s="16">
        <v>23</v>
      </c>
    </row>
    <row r="58" spans="3:23">
      <c r="C58" s="8">
        <v>46</v>
      </c>
      <c r="D58" s="9"/>
      <c r="E58" s="10"/>
      <c r="F58" s="3">
        <v>0</v>
      </c>
      <c r="G58" s="3">
        <v>1</v>
      </c>
      <c r="H58" s="3">
        <v>0</v>
      </c>
      <c r="I58" s="3">
        <v>0</v>
      </c>
      <c r="J58" s="3">
        <v>1</v>
      </c>
      <c r="K58" s="3">
        <v>8</v>
      </c>
      <c r="L58" s="3">
        <v>4</v>
      </c>
      <c r="M58" s="3">
        <v>2</v>
      </c>
      <c r="N58" s="3">
        <v>0</v>
      </c>
      <c r="O58" s="3">
        <v>0</v>
      </c>
      <c r="P58" s="4">
        <f t="shared" si="6"/>
        <v>8</v>
      </c>
      <c r="Q58" s="4">
        <f t="shared" si="7"/>
        <v>5</v>
      </c>
      <c r="R58" s="4">
        <f t="shared" si="8"/>
        <v>2</v>
      </c>
      <c r="S58" s="4">
        <f t="shared" si="9"/>
        <v>0</v>
      </c>
      <c r="T58" s="4">
        <f t="shared" si="10"/>
        <v>1</v>
      </c>
      <c r="V58" s="15">
        <f t="shared" si="11"/>
        <v>16</v>
      </c>
      <c r="W58" s="16">
        <v>16</v>
      </c>
    </row>
    <row r="59" spans="3:23">
      <c r="C59" s="8">
        <v>47</v>
      </c>
      <c r="D59" s="9"/>
      <c r="E59" s="10"/>
      <c r="F59" s="3">
        <v>2</v>
      </c>
      <c r="G59" s="3">
        <v>2</v>
      </c>
      <c r="H59" s="3">
        <v>1</v>
      </c>
      <c r="I59" s="3">
        <v>0</v>
      </c>
      <c r="J59" s="3">
        <v>1</v>
      </c>
      <c r="K59" s="3">
        <v>6</v>
      </c>
      <c r="L59" s="3">
        <v>6</v>
      </c>
      <c r="M59" s="3">
        <v>5</v>
      </c>
      <c r="N59" s="3">
        <v>5</v>
      </c>
      <c r="O59" s="3">
        <v>5</v>
      </c>
      <c r="P59" s="4">
        <f t="shared" si="6"/>
        <v>8</v>
      </c>
      <c r="Q59" s="4">
        <f t="shared" si="7"/>
        <v>8</v>
      </c>
      <c r="R59" s="4">
        <f t="shared" si="8"/>
        <v>6</v>
      </c>
      <c r="S59" s="4">
        <f t="shared" si="9"/>
        <v>5</v>
      </c>
      <c r="T59" s="4">
        <f t="shared" si="10"/>
        <v>6</v>
      </c>
      <c r="V59" s="15">
        <f t="shared" si="11"/>
        <v>33</v>
      </c>
      <c r="W59" s="16">
        <v>33</v>
      </c>
    </row>
    <row r="60" spans="3:23">
      <c r="C60" s="8">
        <v>48</v>
      </c>
      <c r="D60" s="9"/>
      <c r="E60" s="10"/>
      <c r="F60" s="3">
        <v>1</v>
      </c>
      <c r="G60" s="3">
        <v>2</v>
      </c>
      <c r="H60" s="3">
        <v>0</v>
      </c>
      <c r="I60" s="3">
        <v>0</v>
      </c>
      <c r="J60" s="3">
        <v>1</v>
      </c>
      <c r="K60" s="3">
        <v>3</v>
      </c>
      <c r="L60" s="3">
        <v>2</v>
      </c>
      <c r="M60" s="3">
        <v>2</v>
      </c>
      <c r="N60" s="3">
        <v>0</v>
      </c>
      <c r="O60" s="3">
        <v>5</v>
      </c>
      <c r="P60" s="4">
        <f t="shared" si="6"/>
        <v>4</v>
      </c>
      <c r="Q60" s="4">
        <f t="shared" si="7"/>
        <v>4</v>
      </c>
      <c r="R60" s="4">
        <f t="shared" si="8"/>
        <v>2</v>
      </c>
      <c r="S60" s="4">
        <f t="shared" si="9"/>
        <v>0</v>
      </c>
      <c r="T60" s="4">
        <f t="shared" si="10"/>
        <v>6</v>
      </c>
      <c r="V60" s="15">
        <f t="shared" si="11"/>
        <v>16</v>
      </c>
      <c r="W60" s="16">
        <v>16</v>
      </c>
    </row>
    <row r="61" spans="3:23">
      <c r="C61" s="8">
        <v>49</v>
      </c>
      <c r="D61" s="9"/>
      <c r="E61" s="10"/>
      <c r="F61" s="3">
        <v>1</v>
      </c>
      <c r="G61" s="3">
        <v>1</v>
      </c>
      <c r="H61" s="3">
        <v>1</v>
      </c>
      <c r="I61" s="3">
        <v>0</v>
      </c>
      <c r="J61" s="3">
        <v>0</v>
      </c>
      <c r="K61" s="3">
        <v>8</v>
      </c>
      <c r="L61" s="3">
        <v>7</v>
      </c>
      <c r="M61" s="3">
        <v>7</v>
      </c>
      <c r="N61" s="3">
        <v>7</v>
      </c>
      <c r="O61" s="3">
        <v>6</v>
      </c>
      <c r="P61" s="4">
        <f t="shared" si="6"/>
        <v>9</v>
      </c>
      <c r="Q61" s="4">
        <f t="shared" si="7"/>
        <v>8</v>
      </c>
      <c r="R61" s="4">
        <f t="shared" si="8"/>
        <v>8</v>
      </c>
      <c r="S61" s="4">
        <f t="shared" si="9"/>
        <v>7</v>
      </c>
      <c r="T61" s="4">
        <f t="shared" si="10"/>
        <v>6</v>
      </c>
      <c r="V61" s="15">
        <f t="shared" si="11"/>
        <v>38</v>
      </c>
      <c r="W61" s="16">
        <v>38</v>
      </c>
    </row>
    <row r="62" spans="3:23">
      <c r="C62" s="8">
        <v>50</v>
      </c>
      <c r="D62" s="9"/>
      <c r="E62" s="10"/>
      <c r="F62" s="3">
        <v>1</v>
      </c>
      <c r="G62" s="3">
        <v>1</v>
      </c>
      <c r="H62" s="3">
        <v>0</v>
      </c>
      <c r="I62" s="3">
        <v>1</v>
      </c>
      <c r="J62" s="3">
        <v>0</v>
      </c>
      <c r="K62" s="3">
        <v>6</v>
      </c>
      <c r="L62" s="3">
        <v>6</v>
      </c>
      <c r="M62" s="3">
        <v>6</v>
      </c>
      <c r="N62" s="3">
        <v>3</v>
      </c>
      <c r="O62" s="3">
        <v>4</v>
      </c>
      <c r="P62" s="4">
        <f t="shared" si="6"/>
        <v>7</v>
      </c>
      <c r="Q62" s="4">
        <f t="shared" si="7"/>
        <v>7</v>
      </c>
      <c r="R62" s="4">
        <f t="shared" si="8"/>
        <v>6</v>
      </c>
      <c r="S62" s="4">
        <f t="shared" si="9"/>
        <v>4</v>
      </c>
      <c r="T62" s="4">
        <f t="shared" si="10"/>
        <v>4</v>
      </c>
      <c r="V62" s="15">
        <f t="shared" si="11"/>
        <v>28</v>
      </c>
      <c r="W62" s="16">
        <v>28</v>
      </c>
    </row>
    <row r="63" spans="3:23">
      <c r="C63" s="8">
        <v>51</v>
      </c>
      <c r="D63" s="9"/>
      <c r="E63" s="10"/>
      <c r="F63" s="3">
        <v>1</v>
      </c>
      <c r="G63" s="3">
        <v>2</v>
      </c>
      <c r="H63" s="3">
        <v>0</v>
      </c>
      <c r="I63" s="3">
        <v>0</v>
      </c>
      <c r="J63" s="3">
        <v>1</v>
      </c>
      <c r="K63" s="3">
        <v>6</v>
      </c>
      <c r="L63" s="3">
        <v>7</v>
      </c>
      <c r="M63" s="3">
        <v>5</v>
      </c>
      <c r="N63" s="3">
        <v>2</v>
      </c>
      <c r="O63" s="3">
        <v>4</v>
      </c>
      <c r="P63" s="4">
        <f t="shared" si="6"/>
        <v>7</v>
      </c>
      <c r="Q63" s="4">
        <f t="shared" si="7"/>
        <v>9</v>
      </c>
      <c r="R63" s="4">
        <f t="shared" si="8"/>
        <v>5</v>
      </c>
      <c r="S63" s="4">
        <f t="shared" si="9"/>
        <v>2</v>
      </c>
      <c r="T63" s="4">
        <f t="shared" si="10"/>
        <v>5</v>
      </c>
      <c r="V63" s="15">
        <f t="shared" si="11"/>
        <v>28</v>
      </c>
      <c r="W63" s="16">
        <v>28</v>
      </c>
    </row>
    <row r="64" spans="3:23">
      <c r="C64" s="8">
        <v>52</v>
      </c>
      <c r="D64" s="9"/>
      <c r="E64" s="10"/>
      <c r="F64" s="3">
        <v>1</v>
      </c>
      <c r="G64" s="3">
        <v>2</v>
      </c>
      <c r="H64" s="3">
        <v>0</v>
      </c>
      <c r="I64" s="3">
        <v>2</v>
      </c>
      <c r="J64" s="3">
        <v>1</v>
      </c>
      <c r="K64" s="3">
        <v>8</v>
      </c>
      <c r="L64" s="3">
        <v>7</v>
      </c>
      <c r="M64" s="3">
        <v>7</v>
      </c>
      <c r="N64" s="3">
        <v>6</v>
      </c>
      <c r="O64" s="3">
        <v>3</v>
      </c>
      <c r="P64" s="4">
        <f t="shared" si="6"/>
        <v>9</v>
      </c>
      <c r="Q64" s="4">
        <f t="shared" si="7"/>
        <v>9</v>
      </c>
      <c r="R64" s="4">
        <f t="shared" si="8"/>
        <v>7</v>
      </c>
      <c r="S64" s="4">
        <f t="shared" si="9"/>
        <v>8</v>
      </c>
      <c r="T64" s="4">
        <f t="shared" si="10"/>
        <v>4</v>
      </c>
      <c r="V64" s="15">
        <f t="shared" si="11"/>
        <v>37</v>
      </c>
      <c r="W64" s="16">
        <v>37</v>
      </c>
    </row>
    <row r="65" spans="3:23">
      <c r="C65" s="8">
        <v>53</v>
      </c>
      <c r="D65" s="9"/>
      <c r="E65" s="10"/>
      <c r="F65" s="3">
        <v>2</v>
      </c>
      <c r="G65" s="3">
        <v>2</v>
      </c>
      <c r="H65" s="3">
        <v>2</v>
      </c>
      <c r="I65" s="3">
        <v>2</v>
      </c>
      <c r="J65" s="3">
        <v>2</v>
      </c>
      <c r="K65" s="3">
        <v>8</v>
      </c>
      <c r="L65" s="3">
        <v>7</v>
      </c>
      <c r="M65" s="3">
        <v>8</v>
      </c>
      <c r="N65" s="3">
        <v>7</v>
      </c>
      <c r="O65" s="3">
        <v>4</v>
      </c>
      <c r="P65" s="4">
        <f t="shared" si="6"/>
        <v>10</v>
      </c>
      <c r="Q65" s="4">
        <f t="shared" si="7"/>
        <v>9</v>
      </c>
      <c r="R65" s="4">
        <f t="shared" si="8"/>
        <v>10</v>
      </c>
      <c r="S65" s="4">
        <f t="shared" si="9"/>
        <v>9</v>
      </c>
      <c r="T65" s="4">
        <f t="shared" si="10"/>
        <v>6</v>
      </c>
      <c r="V65" s="15">
        <f t="shared" si="11"/>
        <v>44</v>
      </c>
      <c r="W65" s="17">
        <v>44</v>
      </c>
    </row>
    <row r="66" spans="3:23">
      <c r="C66" s="8">
        <v>54</v>
      </c>
      <c r="D66" s="9"/>
      <c r="E66" s="10"/>
      <c r="F66" s="3">
        <v>2</v>
      </c>
      <c r="G66" s="3">
        <v>2</v>
      </c>
      <c r="H66" s="3">
        <v>0</v>
      </c>
      <c r="I66" s="3">
        <v>1</v>
      </c>
      <c r="J66" s="3">
        <v>0</v>
      </c>
      <c r="K66" s="3">
        <v>7</v>
      </c>
      <c r="L66" s="3">
        <v>5</v>
      </c>
      <c r="M66" s="3">
        <v>6</v>
      </c>
      <c r="N66" s="3">
        <v>5</v>
      </c>
      <c r="O66" s="3">
        <v>5</v>
      </c>
      <c r="P66" s="4">
        <f t="shared" si="6"/>
        <v>9</v>
      </c>
      <c r="Q66" s="4">
        <f t="shared" si="7"/>
        <v>7</v>
      </c>
      <c r="R66" s="4">
        <f t="shared" si="8"/>
        <v>6</v>
      </c>
      <c r="S66" s="4">
        <f t="shared" si="9"/>
        <v>6</v>
      </c>
      <c r="T66" s="4">
        <f t="shared" si="10"/>
        <v>5</v>
      </c>
      <c r="V66" s="15">
        <f t="shared" si="11"/>
        <v>33</v>
      </c>
      <c r="W66" s="17">
        <v>33</v>
      </c>
    </row>
    <row r="67" spans="3:23">
      <c r="C67" s="8">
        <v>55</v>
      </c>
      <c r="D67" s="9"/>
      <c r="E67" s="10"/>
      <c r="F67" s="3">
        <v>2</v>
      </c>
      <c r="G67" s="3">
        <v>2</v>
      </c>
      <c r="H67" s="3">
        <v>2</v>
      </c>
      <c r="I67" s="3">
        <v>1</v>
      </c>
      <c r="J67" s="3">
        <v>2</v>
      </c>
      <c r="K67" s="3">
        <v>8</v>
      </c>
      <c r="L67" s="3">
        <v>7</v>
      </c>
      <c r="M67" s="3">
        <v>7</v>
      </c>
      <c r="N67" s="3">
        <v>6</v>
      </c>
      <c r="O67" s="3">
        <v>5</v>
      </c>
      <c r="P67" s="4">
        <f t="shared" si="6"/>
        <v>10</v>
      </c>
      <c r="Q67" s="4">
        <f t="shared" si="7"/>
        <v>9</v>
      </c>
      <c r="R67" s="4">
        <f t="shared" si="8"/>
        <v>9</v>
      </c>
      <c r="S67" s="4">
        <f t="shared" si="9"/>
        <v>7</v>
      </c>
      <c r="T67" s="4">
        <f t="shared" si="10"/>
        <v>7</v>
      </c>
      <c r="V67" s="15">
        <f t="shared" si="11"/>
        <v>42</v>
      </c>
      <c r="W67" s="16">
        <v>42</v>
      </c>
    </row>
    <row r="68" spans="3:23">
      <c r="C68" s="8">
        <v>56</v>
      </c>
      <c r="D68" s="9"/>
      <c r="E68" s="10"/>
      <c r="F68" s="3">
        <v>1</v>
      </c>
      <c r="G68" s="3">
        <v>1</v>
      </c>
      <c r="H68" s="3">
        <v>0</v>
      </c>
      <c r="I68" s="3">
        <v>1</v>
      </c>
      <c r="J68" s="3">
        <v>1</v>
      </c>
      <c r="K68" s="3">
        <v>6</v>
      </c>
      <c r="L68" s="3">
        <v>6</v>
      </c>
      <c r="M68" s="3">
        <v>8</v>
      </c>
      <c r="N68" s="3">
        <v>5</v>
      </c>
      <c r="O68" s="3">
        <v>4</v>
      </c>
      <c r="P68" s="4">
        <f t="shared" si="6"/>
        <v>7</v>
      </c>
      <c r="Q68" s="4">
        <f t="shared" si="7"/>
        <v>7</v>
      </c>
      <c r="R68" s="4">
        <f t="shared" si="8"/>
        <v>8</v>
      </c>
      <c r="S68" s="4">
        <f t="shared" si="9"/>
        <v>6</v>
      </c>
      <c r="T68" s="4">
        <f t="shared" si="10"/>
        <v>5</v>
      </c>
      <c r="V68" s="15">
        <f t="shared" si="11"/>
        <v>33</v>
      </c>
      <c r="W68" s="16">
        <v>33</v>
      </c>
    </row>
    <row r="69" spans="3:23">
      <c r="C69" s="8">
        <v>57</v>
      </c>
      <c r="D69" s="9"/>
      <c r="E69" s="10"/>
      <c r="F69" s="3">
        <v>2</v>
      </c>
      <c r="G69" s="3">
        <v>2</v>
      </c>
      <c r="H69" s="3">
        <v>2</v>
      </c>
      <c r="I69" s="3">
        <v>1</v>
      </c>
      <c r="J69" s="3">
        <v>2</v>
      </c>
      <c r="K69" s="3">
        <v>8</v>
      </c>
      <c r="L69" s="3">
        <v>6</v>
      </c>
      <c r="M69" s="3">
        <v>7</v>
      </c>
      <c r="N69" s="3">
        <v>3</v>
      </c>
      <c r="O69" s="3">
        <v>6</v>
      </c>
      <c r="P69" s="4">
        <f t="shared" si="6"/>
        <v>10</v>
      </c>
      <c r="Q69" s="4">
        <f t="shared" si="7"/>
        <v>8</v>
      </c>
      <c r="R69" s="4">
        <f t="shared" si="8"/>
        <v>9</v>
      </c>
      <c r="S69" s="4">
        <f t="shared" si="9"/>
        <v>4</v>
      </c>
      <c r="T69" s="4">
        <f t="shared" si="10"/>
        <v>8</v>
      </c>
      <c r="V69" s="15">
        <f t="shared" si="11"/>
        <v>39</v>
      </c>
      <c r="W69" s="16">
        <v>39</v>
      </c>
    </row>
    <row r="70" spans="3:23">
      <c r="C70" s="8">
        <v>58</v>
      </c>
      <c r="D70" s="9"/>
      <c r="E70" s="10"/>
      <c r="F70" s="3">
        <v>1</v>
      </c>
      <c r="G70" s="3">
        <v>0</v>
      </c>
      <c r="H70" s="3">
        <v>0</v>
      </c>
      <c r="I70" s="3">
        <v>0</v>
      </c>
      <c r="J70" s="3">
        <v>1</v>
      </c>
      <c r="K70" s="3">
        <v>4</v>
      </c>
      <c r="L70" s="3">
        <v>0</v>
      </c>
      <c r="M70" s="3">
        <v>5</v>
      </c>
      <c r="N70" s="3">
        <v>0</v>
      </c>
      <c r="O70" s="3">
        <v>4</v>
      </c>
      <c r="P70" s="4">
        <f t="shared" si="6"/>
        <v>5</v>
      </c>
      <c r="Q70" s="4">
        <f t="shared" si="7"/>
        <v>0</v>
      </c>
      <c r="R70" s="4">
        <f t="shared" si="8"/>
        <v>5</v>
      </c>
      <c r="S70" s="4">
        <f t="shared" si="9"/>
        <v>0</v>
      </c>
      <c r="T70" s="4">
        <f t="shared" si="10"/>
        <v>5</v>
      </c>
      <c r="V70" s="15">
        <f t="shared" si="11"/>
        <v>15</v>
      </c>
      <c r="W70" s="16">
        <v>15</v>
      </c>
    </row>
    <row r="71" spans="3:23">
      <c r="C71" s="8">
        <v>59</v>
      </c>
      <c r="D71" s="9"/>
      <c r="E71" s="10"/>
      <c r="F71" s="3">
        <v>1</v>
      </c>
      <c r="G71" s="3">
        <v>1</v>
      </c>
      <c r="H71" s="3">
        <v>0</v>
      </c>
      <c r="I71" s="3">
        <v>1</v>
      </c>
      <c r="J71" s="3">
        <v>2</v>
      </c>
      <c r="K71" s="3">
        <v>5</v>
      </c>
      <c r="L71" s="3">
        <v>5</v>
      </c>
      <c r="M71" s="3">
        <v>6</v>
      </c>
      <c r="N71" s="3">
        <v>5</v>
      </c>
      <c r="O71" s="3">
        <v>2</v>
      </c>
      <c r="P71" s="4">
        <f t="shared" si="6"/>
        <v>6</v>
      </c>
      <c r="Q71" s="4">
        <f t="shared" si="7"/>
        <v>6</v>
      </c>
      <c r="R71" s="4">
        <f t="shared" si="8"/>
        <v>6</v>
      </c>
      <c r="S71" s="4">
        <f t="shared" si="9"/>
        <v>6</v>
      </c>
      <c r="T71" s="4">
        <f t="shared" si="10"/>
        <v>4</v>
      </c>
      <c r="V71" s="15">
        <f t="shared" si="11"/>
        <v>28</v>
      </c>
      <c r="W71" s="16">
        <v>28</v>
      </c>
    </row>
    <row r="72" spans="3:23">
      <c r="C72" s="8">
        <v>60</v>
      </c>
      <c r="D72" s="9"/>
      <c r="E72" s="10"/>
      <c r="F72" s="3">
        <v>1</v>
      </c>
      <c r="G72" s="3">
        <v>2</v>
      </c>
      <c r="H72" s="3">
        <v>0</v>
      </c>
      <c r="I72" s="3">
        <v>0</v>
      </c>
      <c r="J72" s="3">
        <v>1</v>
      </c>
      <c r="K72" s="3">
        <v>8</v>
      </c>
      <c r="L72" s="3">
        <v>4</v>
      </c>
      <c r="M72" s="3">
        <v>3</v>
      </c>
      <c r="N72" s="3">
        <v>7</v>
      </c>
      <c r="O72" s="3">
        <v>7</v>
      </c>
      <c r="P72" s="4">
        <f t="shared" si="6"/>
        <v>9</v>
      </c>
      <c r="Q72" s="4">
        <f t="shared" si="7"/>
        <v>6</v>
      </c>
      <c r="R72" s="4">
        <f t="shared" si="8"/>
        <v>3</v>
      </c>
      <c r="S72" s="4">
        <f t="shared" si="9"/>
        <v>7</v>
      </c>
      <c r="T72" s="4">
        <f t="shared" si="10"/>
        <v>8</v>
      </c>
      <c r="V72" s="15">
        <f t="shared" si="11"/>
        <v>33</v>
      </c>
      <c r="W72" s="16">
        <v>33</v>
      </c>
    </row>
    <row r="73" spans="3:23">
      <c r="C73" s="8">
        <v>61</v>
      </c>
      <c r="D73" s="9"/>
      <c r="E73" s="10"/>
      <c r="F73" s="3">
        <v>2</v>
      </c>
      <c r="G73" s="3">
        <v>1</v>
      </c>
      <c r="H73" s="3">
        <v>1</v>
      </c>
      <c r="I73" s="3">
        <v>1</v>
      </c>
      <c r="J73" s="3">
        <v>2</v>
      </c>
      <c r="K73" s="3">
        <v>7</v>
      </c>
      <c r="L73" s="3">
        <v>4</v>
      </c>
      <c r="M73" s="3">
        <v>6</v>
      </c>
      <c r="N73" s="3">
        <v>4</v>
      </c>
      <c r="O73" s="3">
        <v>5</v>
      </c>
      <c r="P73" s="4">
        <f t="shared" si="6"/>
        <v>9</v>
      </c>
      <c r="Q73" s="4">
        <f t="shared" si="7"/>
        <v>5</v>
      </c>
      <c r="R73" s="4">
        <f t="shared" si="8"/>
        <v>7</v>
      </c>
      <c r="S73" s="4">
        <f t="shared" si="9"/>
        <v>5</v>
      </c>
      <c r="T73" s="4">
        <f t="shared" si="10"/>
        <v>7</v>
      </c>
      <c r="V73" s="15">
        <f t="shared" si="11"/>
        <v>33</v>
      </c>
      <c r="W73" s="16">
        <v>33</v>
      </c>
    </row>
    <row r="74" spans="3:23">
      <c r="C74" s="8">
        <v>62</v>
      </c>
      <c r="D74" s="9"/>
      <c r="E74" s="10"/>
      <c r="F74" s="3">
        <v>2</v>
      </c>
      <c r="G74" s="3">
        <v>0</v>
      </c>
      <c r="H74" s="3">
        <v>0</v>
      </c>
      <c r="I74" s="3">
        <v>1</v>
      </c>
      <c r="J74" s="3">
        <v>0</v>
      </c>
      <c r="K74" s="3">
        <v>5</v>
      </c>
      <c r="L74" s="3">
        <v>4</v>
      </c>
      <c r="M74" s="3">
        <v>8</v>
      </c>
      <c r="N74" s="3">
        <v>4</v>
      </c>
      <c r="O74" s="3">
        <v>1</v>
      </c>
      <c r="P74" s="4">
        <f t="shared" si="6"/>
        <v>7</v>
      </c>
      <c r="Q74" s="4">
        <f t="shared" si="7"/>
        <v>4</v>
      </c>
      <c r="R74" s="4">
        <f t="shared" si="8"/>
        <v>8</v>
      </c>
      <c r="S74" s="4">
        <f t="shared" si="9"/>
        <v>5</v>
      </c>
      <c r="T74" s="4">
        <f t="shared" si="10"/>
        <v>1</v>
      </c>
      <c r="V74" s="15">
        <f t="shared" si="11"/>
        <v>25</v>
      </c>
      <c r="W74" s="16">
        <v>25</v>
      </c>
    </row>
    <row r="75" spans="3:23">
      <c r="C75" s="8">
        <v>63</v>
      </c>
      <c r="D75" s="9"/>
      <c r="E75" s="10"/>
      <c r="F75" s="3">
        <v>1</v>
      </c>
      <c r="G75" s="3">
        <v>1</v>
      </c>
      <c r="H75" s="3">
        <v>0</v>
      </c>
      <c r="I75" s="3">
        <v>1</v>
      </c>
      <c r="J75" s="3">
        <v>1</v>
      </c>
      <c r="K75" s="3">
        <v>6</v>
      </c>
      <c r="L75" s="3">
        <v>6</v>
      </c>
      <c r="M75" s="3">
        <v>6</v>
      </c>
      <c r="N75" s="3">
        <v>4</v>
      </c>
      <c r="O75" s="3">
        <v>3</v>
      </c>
      <c r="P75" s="4">
        <f t="shared" si="6"/>
        <v>7</v>
      </c>
      <c r="Q75" s="4">
        <f t="shared" si="7"/>
        <v>7</v>
      </c>
      <c r="R75" s="4">
        <f t="shared" si="8"/>
        <v>6</v>
      </c>
      <c r="S75" s="4">
        <f t="shared" si="9"/>
        <v>5</v>
      </c>
      <c r="T75" s="4">
        <f t="shared" si="10"/>
        <v>4</v>
      </c>
      <c r="V75" s="15">
        <f t="shared" si="11"/>
        <v>29</v>
      </c>
      <c r="W75" s="16">
        <v>29</v>
      </c>
    </row>
    <row r="76" spans="3:23">
      <c r="C76" s="8">
        <v>64</v>
      </c>
      <c r="D76" s="9"/>
      <c r="E76" s="10"/>
      <c r="F76" s="3">
        <v>1</v>
      </c>
      <c r="G76" s="3">
        <v>1</v>
      </c>
      <c r="H76" s="3">
        <v>1</v>
      </c>
      <c r="I76" s="3">
        <v>1</v>
      </c>
      <c r="J76" s="3">
        <v>0</v>
      </c>
      <c r="K76" s="3">
        <v>5</v>
      </c>
      <c r="L76" s="3">
        <v>5</v>
      </c>
      <c r="M76" s="3">
        <v>7</v>
      </c>
      <c r="N76" s="3">
        <v>0</v>
      </c>
      <c r="O76" s="3">
        <v>3</v>
      </c>
      <c r="P76" s="4">
        <f t="shared" si="6"/>
        <v>6</v>
      </c>
      <c r="Q76" s="4">
        <f t="shared" si="7"/>
        <v>6</v>
      </c>
      <c r="R76" s="4">
        <f t="shared" si="8"/>
        <v>8</v>
      </c>
      <c r="S76" s="4">
        <f t="shared" si="9"/>
        <v>1</v>
      </c>
      <c r="T76" s="4">
        <f t="shared" si="10"/>
        <v>3</v>
      </c>
      <c r="V76" s="15">
        <f t="shared" si="11"/>
        <v>24</v>
      </c>
      <c r="W76" s="16">
        <v>24</v>
      </c>
    </row>
    <row r="77" spans="3:23">
      <c r="C77" s="8">
        <v>65</v>
      </c>
      <c r="D77" s="9"/>
      <c r="E77" s="10"/>
      <c r="F77" s="3">
        <v>2</v>
      </c>
      <c r="G77" s="3">
        <v>2</v>
      </c>
      <c r="H77" s="3">
        <v>2</v>
      </c>
      <c r="I77" s="3">
        <v>1</v>
      </c>
      <c r="J77" s="3">
        <v>2</v>
      </c>
      <c r="K77" s="3">
        <v>8</v>
      </c>
      <c r="L77" s="3">
        <v>6</v>
      </c>
      <c r="M77" s="3">
        <v>8</v>
      </c>
      <c r="N77" s="3">
        <v>5</v>
      </c>
      <c r="O77" s="3">
        <v>8</v>
      </c>
      <c r="P77" s="4">
        <f t="shared" ref="P77:P95" si="12">F77+K77</f>
        <v>10</v>
      </c>
      <c r="Q77" s="4">
        <f t="shared" ref="Q77:Q95" si="13">G77+L77</f>
        <v>8</v>
      </c>
      <c r="R77" s="4">
        <f t="shared" ref="R77:R95" si="14">H77+M77</f>
        <v>10</v>
      </c>
      <c r="S77" s="4">
        <f t="shared" ref="S77:S95" si="15">I77+N77</f>
        <v>6</v>
      </c>
      <c r="T77" s="4">
        <f t="shared" ref="T77:T95" si="16">J77+O77</f>
        <v>10</v>
      </c>
      <c r="V77" s="15">
        <f t="shared" ref="V77:V95" si="17">SUM(F77:O77)</f>
        <v>44</v>
      </c>
      <c r="W77" s="16">
        <v>44</v>
      </c>
    </row>
    <row r="78" spans="3:23">
      <c r="C78" s="8">
        <v>66</v>
      </c>
      <c r="D78" s="9"/>
      <c r="E78" s="10"/>
      <c r="F78" s="3">
        <v>2</v>
      </c>
      <c r="G78" s="3">
        <v>2</v>
      </c>
      <c r="H78" s="3">
        <v>2</v>
      </c>
      <c r="I78" s="3">
        <v>1</v>
      </c>
      <c r="J78" s="3">
        <v>0</v>
      </c>
      <c r="K78" s="3">
        <v>8</v>
      </c>
      <c r="L78" s="3">
        <v>6</v>
      </c>
      <c r="M78" s="3">
        <v>8</v>
      </c>
      <c r="N78" s="3">
        <v>5</v>
      </c>
      <c r="O78" s="3">
        <v>4</v>
      </c>
      <c r="P78" s="4">
        <f t="shared" si="12"/>
        <v>10</v>
      </c>
      <c r="Q78" s="4">
        <f t="shared" si="13"/>
        <v>8</v>
      </c>
      <c r="R78" s="4">
        <f t="shared" si="14"/>
        <v>10</v>
      </c>
      <c r="S78" s="4">
        <f t="shared" si="15"/>
        <v>6</v>
      </c>
      <c r="T78" s="4">
        <f t="shared" si="16"/>
        <v>4</v>
      </c>
      <c r="V78" s="15">
        <f t="shared" si="17"/>
        <v>38</v>
      </c>
      <c r="W78" s="16">
        <v>38</v>
      </c>
    </row>
    <row r="79" spans="3:23">
      <c r="C79" s="8">
        <v>67</v>
      </c>
      <c r="D79" s="9"/>
      <c r="E79" s="10"/>
      <c r="F79" s="3">
        <v>2</v>
      </c>
      <c r="G79" s="3">
        <v>2</v>
      </c>
      <c r="H79" s="3">
        <v>0</v>
      </c>
      <c r="I79" s="3">
        <v>1</v>
      </c>
      <c r="J79" s="3">
        <v>2</v>
      </c>
      <c r="K79" s="3">
        <v>6</v>
      </c>
      <c r="L79" s="3">
        <v>7</v>
      </c>
      <c r="M79" s="3">
        <v>6</v>
      </c>
      <c r="N79" s="3">
        <v>6</v>
      </c>
      <c r="O79" s="3">
        <v>5</v>
      </c>
      <c r="P79" s="4">
        <f t="shared" si="12"/>
        <v>8</v>
      </c>
      <c r="Q79" s="4">
        <f t="shared" si="13"/>
        <v>9</v>
      </c>
      <c r="R79" s="4">
        <f t="shared" si="14"/>
        <v>6</v>
      </c>
      <c r="S79" s="4">
        <f t="shared" si="15"/>
        <v>7</v>
      </c>
      <c r="T79" s="4">
        <f t="shared" si="16"/>
        <v>7</v>
      </c>
      <c r="V79" s="15">
        <f t="shared" si="17"/>
        <v>37</v>
      </c>
      <c r="W79" s="16">
        <v>37</v>
      </c>
    </row>
    <row r="80" spans="3:23">
      <c r="C80" s="8">
        <v>68</v>
      </c>
      <c r="D80" s="9"/>
      <c r="E80" s="10"/>
      <c r="F80" s="3">
        <v>2</v>
      </c>
      <c r="G80" s="3">
        <v>2</v>
      </c>
      <c r="H80" s="3">
        <v>0</v>
      </c>
      <c r="I80" s="3">
        <v>2</v>
      </c>
      <c r="J80" s="3">
        <v>2</v>
      </c>
      <c r="K80" s="3">
        <v>7</v>
      </c>
      <c r="L80" s="3">
        <v>8</v>
      </c>
      <c r="M80" s="3">
        <v>6</v>
      </c>
      <c r="N80" s="3">
        <v>6</v>
      </c>
      <c r="O80" s="3">
        <v>7</v>
      </c>
      <c r="P80" s="4">
        <f t="shared" si="12"/>
        <v>9</v>
      </c>
      <c r="Q80" s="4">
        <f t="shared" si="13"/>
        <v>10</v>
      </c>
      <c r="R80" s="4">
        <f t="shared" si="14"/>
        <v>6</v>
      </c>
      <c r="S80" s="4">
        <f t="shared" si="15"/>
        <v>8</v>
      </c>
      <c r="T80" s="4">
        <f t="shared" si="16"/>
        <v>9</v>
      </c>
      <c r="V80" s="15">
        <f t="shared" si="17"/>
        <v>42</v>
      </c>
      <c r="W80" s="16">
        <v>42</v>
      </c>
    </row>
    <row r="81" spans="3:23">
      <c r="C81" s="8">
        <v>69</v>
      </c>
      <c r="D81" s="9"/>
      <c r="E81" s="10"/>
      <c r="F81" s="3">
        <v>2</v>
      </c>
      <c r="G81" s="3">
        <v>1</v>
      </c>
      <c r="H81" s="3">
        <v>0</v>
      </c>
      <c r="I81" s="3">
        <v>1</v>
      </c>
      <c r="J81" s="3">
        <v>1</v>
      </c>
      <c r="K81" s="3">
        <v>4</v>
      </c>
      <c r="L81" s="3">
        <v>4</v>
      </c>
      <c r="M81" s="3">
        <v>4</v>
      </c>
      <c r="N81" s="3">
        <v>0</v>
      </c>
      <c r="O81" s="3">
        <v>5</v>
      </c>
      <c r="P81" s="4">
        <f t="shared" si="12"/>
        <v>6</v>
      </c>
      <c r="Q81" s="4">
        <f t="shared" si="13"/>
        <v>5</v>
      </c>
      <c r="R81" s="4">
        <f t="shared" si="14"/>
        <v>4</v>
      </c>
      <c r="S81" s="4">
        <f t="shared" si="15"/>
        <v>1</v>
      </c>
      <c r="T81" s="4">
        <f t="shared" si="16"/>
        <v>6</v>
      </c>
      <c r="V81" s="15">
        <f t="shared" si="17"/>
        <v>22</v>
      </c>
      <c r="W81" s="16">
        <v>22</v>
      </c>
    </row>
    <row r="82" spans="3:23">
      <c r="C82" s="8">
        <v>70</v>
      </c>
      <c r="D82" s="9"/>
      <c r="E82" s="10"/>
      <c r="F82" s="3">
        <v>1</v>
      </c>
      <c r="G82" s="3">
        <v>0</v>
      </c>
      <c r="H82" s="3">
        <v>1</v>
      </c>
      <c r="I82" s="3">
        <v>2</v>
      </c>
      <c r="J82" s="3">
        <v>0</v>
      </c>
      <c r="K82" s="3">
        <v>4</v>
      </c>
      <c r="L82" s="3">
        <v>3</v>
      </c>
      <c r="M82" s="3">
        <v>4</v>
      </c>
      <c r="N82" s="3">
        <v>0</v>
      </c>
      <c r="O82" s="3">
        <v>0</v>
      </c>
      <c r="P82" s="4">
        <f t="shared" si="12"/>
        <v>5</v>
      </c>
      <c r="Q82" s="4">
        <f t="shared" si="13"/>
        <v>3</v>
      </c>
      <c r="R82" s="4">
        <f t="shared" si="14"/>
        <v>5</v>
      </c>
      <c r="S82" s="4">
        <f t="shared" si="15"/>
        <v>2</v>
      </c>
      <c r="T82" s="4">
        <f t="shared" si="16"/>
        <v>0</v>
      </c>
      <c r="V82" s="15">
        <f t="shared" si="17"/>
        <v>15</v>
      </c>
      <c r="W82" s="16">
        <v>15</v>
      </c>
    </row>
    <row r="83" spans="3:23">
      <c r="C83" s="8">
        <v>71</v>
      </c>
      <c r="D83" s="9"/>
      <c r="E83" s="10"/>
      <c r="F83" s="3">
        <v>2</v>
      </c>
      <c r="G83" s="3">
        <v>2</v>
      </c>
      <c r="H83" s="3">
        <v>0</v>
      </c>
      <c r="I83" s="3">
        <v>1</v>
      </c>
      <c r="J83" s="3">
        <v>2</v>
      </c>
      <c r="K83" s="3">
        <v>5</v>
      </c>
      <c r="L83" s="3">
        <v>2</v>
      </c>
      <c r="M83" s="3">
        <v>8</v>
      </c>
      <c r="N83" s="3">
        <v>6</v>
      </c>
      <c r="O83" s="3">
        <v>7</v>
      </c>
      <c r="P83" s="4">
        <f t="shared" si="12"/>
        <v>7</v>
      </c>
      <c r="Q83" s="4">
        <f t="shared" si="13"/>
        <v>4</v>
      </c>
      <c r="R83" s="4">
        <f t="shared" si="14"/>
        <v>8</v>
      </c>
      <c r="S83" s="4">
        <f t="shared" si="15"/>
        <v>7</v>
      </c>
      <c r="T83" s="4">
        <f t="shared" si="16"/>
        <v>9</v>
      </c>
      <c r="V83" s="15">
        <f t="shared" si="17"/>
        <v>35</v>
      </c>
      <c r="W83" s="16">
        <v>35</v>
      </c>
    </row>
    <row r="84" spans="3:23">
      <c r="C84" s="8">
        <v>72</v>
      </c>
      <c r="D84" s="9"/>
      <c r="E84" s="10"/>
      <c r="F84" s="3">
        <v>2</v>
      </c>
      <c r="G84" s="3">
        <v>2</v>
      </c>
      <c r="H84" s="3">
        <v>2</v>
      </c>
      <c r="I84" s="3">
        <v>0</v>
      </c>
      <c r="J84" s="3">
        <v>0</v>
      </c>
      <c r="K84" s="3">
        <v>4</v>
      </c>
      <c r="L84" s="3">
        <v>5</v>
      </c>
      <c r="M84" s="3">
        <v>8</v>
      </c>
      <c r="N84" s="3">
        <v>0</v>
      </c>
      <c r="O84" s="3">
        <v>1</v>
      </c>
      <c r="P84" s="4">
        <f t="shared" si="12"/>
        <v>6</v>
      </c>
      <c r="Q84" s="4">
        <f t="shared" si="13"/>
        <v>7</v>
      </c>
      <c r="R84" s="4">
        <f t="shared" si="14"/>
        <v>10</v>
      </c>
      <c r="S84" s="4">
        <f t="shared" si="15"/>
        <v>0</v>
      </c>
      <c r="T84" s="4">
        <f t="shared" si="16"/>
        <v>1</v>
      </c>
      <c r="V84" s="15">
        <f t="shared" si="17"/>
        <v>24</v>
      </c>
      <c r="W84" s="16">
        <v>24</v>
      </c>
    </row>
    <row r="85" spans="3:23">
      <c r="C85" s="8">
        <v>73</v>
      </c>
      <c r="D85" s="9"/>
      <c r="E85" s="10"/>
      <c r="F85" s="3">
        <v>2</v>
      </c>
      <c r="G85" s="3">
        <v>2</v>
      </c>
      <c r="H85" s="3">
        <v>2</v>
      </c>
      <c r="I85" s="3">
        <v>0</v>
      </c>
      <c r="J85" s="3">
        <v>1</v>
      </c>
      <c r="K85" s="3">
        <v>6</v>
      </c>
      <c r="L85" s="3">
        <v>3</v>
      </c>
      <c r="M85" s="3">
        <v>4</v>
      </c>
      <c r="N85" s="3">
        <v>3</v>
      </c>
      <c r="O85" s="3">
        <v>3</v>
      </c>
      <c r="P85" s="4">
        <f t="shared" si="12"/>
        <v>8</v>
      </c>
      <c r="Q85" s="4">
        <f t="shared" si="13"/>
        <v>5</v>
      </c>
      <c r="R85" s="4">
        <f t="shared" si="14"/>
        <v>6</v>
      </c>
      <c r="S85" s="4">
        <f t="shared" si="15"/>
        <v>3</v>
      </c>
      <c r="T85" s="4">
        <f t="shared" si="16"/>
        <v>4</v>
      </c>
      <c r="V85" s="15">
        <f t="shared" si="17"/>
        <v>26</v>
      </c>
      <c r="W85" s="16">
        <v>26</v>
      </c>
    </row>
    <row r="86" spans="3:23">
      <c r="C86" s="8">
        <v>74</v>
      </c>
      <c r="D86" s="9"/>
      <c r="E86" s="10"/>
      <c r="F86" s="3">
        <v>2</v>
      </c>
      <c r="G86" s="3">
        <v>2</v>
      </c>
      <c r="H86" s="3">
        <v>0</v>
      </c>
      <c r="I86" s="3">
        <v>2</v>
      </c>
      <c r="J86" s="3">
        <v>1</v>
      </c>
      <c r="K86" s="3">
        <v>8</v>
      </c>
      <c r="L86" s="3">
        <v>4</v>
      </c>
      <c r="M86" s="3">
        <v>8</v>
      </c>
      <c r="N86" s="3">
        <v>3</v>
      </c>
      <c r="O86" s="3">
        <v>4</v>
      </c>
      <c r="P86" s="4">
        <f t="shared" si="12"/>
        <v>10</v>
      </c>
      <c r="Q86" s="4">
        <f t="shared" si="13"/>
        <v>6</v>
      </c>
      <c r="R86" s="4">
        <f t="shared" si="14"/>
        <v>8</v>
      </c>
      <c r="S86" s="4">
        <f t="shared" si="15"/>
        <v>5</v>
      </c>
      <c r="T86" s="4">
        <f t="shared" si="16"/>
        <v>5</v>
      </c>
      <c r="V86" s="15">
        <f t="shared" si="17"/>
        <v>34</v>
      </c>
      <c r="W86" s="16">
        <v>34</v>
      </c>
    </row>
    <row r="87" spans="3:23">
      <c r="C87" s="8">
        <v>75</v>
      </c>
      <c r="D87" s="9"/>
      <c r="E87" s="10"/>
      <c r="F87" s="3">
        <v>2</v>
      </c>
      <c r="G87" s="3">
        <v>2</v>
      </c>
      <c r="H87" s="3">
        <v>0</v>
      </c>
      <c r="I87" s="3">
        <v>1</v>
      </c>
      <c r="J87" s="3">
        <v>2</v>
      </c>
      <c r="K87" s="3">
        <v>7</v>
      </c>
      <c r="L87" s="3">
        <v>6</v>
      </c>
      <c r="M87" s="3">
        <v>7</v>
      </c>
      <c r="N87" s="3">
        <v>7</v>
      </c>
      <c r="O87" s="3">
        <v>4</v>
      </c>
      <c r="P87" s="4">
        <f t="shared" si="12"/>
        <v>9</v>
      </c>
      <c r="Q87" s="4">
        <f t="shared" si="13"/>
        <v>8</v>
      </c>
      <c r="R87" s="4">
        <f t="shared" si="14"/>
        <v>7</v>
      </c>
      <c r="S87" s="4">
        <f t="shared" si="15"/>
        <v>8</v>
      </c>
      <c r="T87" s="4">
        <f t="shared" si="16"/>
        <v>6</v>
      </c>
      <c r="V87" s="15">
        <f t="shared" si="17"/>
        <v>38</v>
      </c>
      <c r="W87" s="16">
        <v>38</v>
      </c>
    </row>
    <row r="88" spans="3:23">
      <c r="C88" s="8">
        <v>76</v>
      </c>
      <c r="D88" s="9"/>
      <c r="E88" s="10"/>
      <c r="F88" s="3">
        <v>2</v>
      </c>
      <c r="G88" s="3">
        <v>2</v>
      </c>
      <c r="H88" s="3">
        <v>0</v>
      </c>
      <c r="I88" s="3">
        <v>2</v>
      </c>
      <c r="J88" s="3">
        <v>2</v>
      </c>
      <c r="K88" s="3">
        <v>5</v>
      </c>
      <c r="L88" s="3">
        <v>7</v>
      </c>
      <c r="M88" s="3">
        <v>7</v>
      </c>
      <c r="N88" s="3">
        <v>6.5</v>
      </c>
      <c r="O88" s="3">
        <v>4.5</v>
      </c>
      <c r="P88" s="4">
        <f t="shared" si="12"/>
        <v>7</v>
      </c>
      <c r="Q88" s="4">
        <f t="shared" si="13"/>
        <v>9</v>
      </c>
      <c r="R88" s="4">
        <f t="shared" si="14"/>
        <v>7</v>
      </c>
      <c r="S88" s="4">
        <f t="shared" si="15"/>
        <v>8.5</v>
      </c>
      <c r="T88" s="4">
        <f t="shared" si="16"/>
        <v>6.5</v>
      </c>
      <c r="V88" s="15">
        <f t="shared" si="17"/>
        <v>38</v>
      </c>
      <c r="W88" s="16">
        <v>38</v>
      </c>
    </row>
    <row r="89" spans="3:23">
      <c r="C89" s="8">
        <v>77</v>
      </c>
      <c r="D89" s="9"/>
      <c r="E89" s="10"/>
      <c r="F89" s="3">
        <v>2</v>
      </c>
      <c r="G89" s="3">
        <v>2</v>
      </c>
      <c r="H89" s="3">
        <v>1</v>
      </c>
      <c r="I89" s="3">
        <v>2</v>
      </c>
      <c r="J89" s="3">
        <v>0</v>
      </c>
      <c r="K89" s="3">
        <v>7</v>
      </c>
      <c r="L89" s="3">
        <v>6</v>
      </c>
      <c r="M89" s="3">
        <v>6</v>
      </c>
      <c r="N89" s="3">
        <v>2</v>
      </c>
      <c r="O89" s="3">
        <v>5</v>
      </c>
      <c r="P89" s="4">
        <f t="shared" si="12"/>
        <v>9</v>
      </c>
      <c r="Q89" s="4">
        <f t="shared" si="13"/>
        <v>8</v>
      </c>
      <c r="R89" s="4">
        <f t="shared" si="14"/>
        <v>7</v>
      </c>
      <c r="S89" s="4">
        <f t="shared" si="15"/>
        <v>4</v>
      </c>
      <c r="T89" s="4">
        <f t="shared" si="16"/>
        <v>5</v>
      </c>
      <c r="V89" s="15">
        <f t="shared" si="17"/>
        <v>33</v>
      </c>
      <c r="W89" s="16">
        <v>33</v>
      </c>
    </row>
    <row r="90" spans="3:23">
      <c r="C90" s="8">
        <v>78</v>
      </c>
      <c r="D90" s="9"/>
      <c r="E90" s="10"/>
      <c r="F90" s="3">
        <v>2</v>
      </c>
      <c r="G90" s="3">
        <v>2</v>
      </c>
      <c r="H90" s="3">
        <v>0</v>
      </c>
      <c r="I90" s="3">
        <v>0</v>
      </c>
      <c r="J90" s="3">
        <v>1</v>
      </c>
      <c r="K90" s="3">
        <v>7</v>
      </c>
      <c r="L90" s="3">
        <v>6</v>
      </c>
      <c r="M90" s="3">
        <v>3</v>
      </c>
      <c r="N90" s="3">
        <v>3</v>
      </c>
      <c r="O90" s="3">
        <v>0</v>
      </c>
      <c r="P90" s="4">
        <f t="shared" si="12"/>
        <v>9</v>
      </c>
      <c r="Q90" s="4">
        <f t="shared" si="13"/>
        <v>8</v>
      </c>
      <c r="R90" s="4">
        <f t="shared" si="14"/>
        <v>3</v>
      </c>
      <c r="S90" s="4">
        <f t="shared" si="15"/>
        <v>3</v>
      </c>
      <c r="T90" s="4">
        <f t="shared" si="16"/>
        <v>1</v>
      </c>
      <c r="V90" s="15">
        <f t="shared" si="17"/>
        <v>24</v>
      </c>
      <c r="W90" s="16">
        <v>24</v>
      </c>
    </row>
    <row r="91" spans="3:23">
      <c r="C91" s="8">
        <v>79</v>
      </c>
      <c r="D91" s="8"/>
      <c r="E91" s="12"/>
      <c r="F91" s="3">
        <v>2</v>
      </c>
      <c r="G91" s="3">
        <v>1</v>
      </c>
      <c r="H91" s="3">
        <v>0</v>
      </c>
      <c r="I91" s="3">
        <v>1</v>
      </c>
      <c r="J91" s="3">
        <v>2</v>
      </c>
      <c r="K91" s="3">
        <v>8</v>
      </c>
      <c r="L91" s="3">
        <v>4</v>
      </c>
      <c r="M91" s="3">
        <v>5</v>
      </c>
      <c r="N91" s="3">
        <v>0</v>
      </c>
      <c r="O91" s="3">
        <v>3</v>
      </c>
      <c r="P91" s="4">
        <f t="shared" si="12"/>
        <v>10</v>
      </c>
      <c r="Q91" s="4">
        <f t="shared" si="13"/>
        <v>5</v>
      </c>
      <c r="R91" s="4">
        <f t="shared" si="14"/>
        <v>5</v>
      </c>
      <c r="S91" s="4">
        <f t="shared" si="15"/>
        <v>1</v>
      </c>
      <c r="T91" s="4">
        <f t="shared" si="16"/>
        <v>5</v>
      </c>
      <c r="V91" s="15">
        <f t="shared" si="17"/>
        <v>26</v>
      </c>
      <c r="W91" s="16">
        <v>26</v>
      </c>
    </row>
    <row r="92" spans="3:23">
      <c r="C92" s="8">
        <v>80</v>
      </c>
      <c r="D92" s="8"/>
      <c r="E92" s="12"/>
      <c r="F92" s="3">
        <v>1</v>
      </c>
      <c r="G92" s="3">
        <v>1</v>
      </c>
      <c r="H92" s="3">
        <v>0</v>
      </c>
      <c r="I92" s="3">
        <v>1</v>
      </c>
      <c r="J92" s="3">
        <v>1</v>
      </c>
      <c r="K92" s="3">
        <v>5</v>
      </c>
      <c r="L92" s="3">
        <v>3</v>
      </c>
      <c r="M92" s="3">
        <v>3</v>
      </c>
      <c r="N92" s="3">
        <v>2</v>
      </c>
      <c r="O92" s="3">
        <v>2</v>
      </c>
      <c r="P92" s="4">
        <f t="shared" si="12"/>
        <v>6</v>
      </c>
      <c r="Q92" s="4">
        <f t="shared" si="13"/>
        <v>4</v>
      </c>
      <c r="R92" s="4">
        <f t="shared" si="14"/>
        <v>3</v>
      </c>
      <c r="S92" s="4">
        <f t="shared" si="15"/>
        <v>3</v>
      </c>
      <c r="T92" s="4">
        <f t="shared" si="16"/>
        <v>3</v>
      </c>
      <c r="V92" s="15">
        <f t="shared" si="17"/>
        <v>19</v>
      </c>
      <c r="W92" s="16">
        <v>19</v>
      </c>
    </row>
    <row r="93" spans="3:23">
      <c r="C93" s="8">
        <v>81</v>
      </c>
      <c r="D93" s="8"/>
      <c r="E93" s="12"/>
      <c r="F93" s="3">
        <v>0</v>
      </c>
      <c r="G93" s="3">
        <v>1</v>
      </c>
      <c r="H93" s="3">
        <v>0</v>
      </c>
      <c r="I93" s="3">
        <v>0</v>
      </c>
      <c r="J93" s="3">
        <v>0</v>
      </c>
      <c r="K93" s="3">
        <v>8</v>
      </c>
      <c r="L93" s="3">
        <v>5</v>
      </c>
      <c r="M93" s="3">
        <v>2</v>
      </c>
      <c r="N93" s="3">
        <v>4</v>
      </c>
      <c r="O93" s="3">
        <v>2</v>
      </c>
      <c r="P93" s="4">
        <f t="shared" si="12"/>
        <v>8</v>
      </c>
      <c r="Q93" s="4">
        <f t="shared" si="13"/>
        <v>6</v>
      </c>
      <c r="R93" s="4">
        <f t="shared" si="14"/>
        <v>2</v>
      </c>
      <c r="S93" s="4">
        <f t="shared" si="15"/>
        <v>4</v>
      </c>
      <c r="T93" s="4">
        <f t="shared" si="16"/>
        <v>2</v>
      </c>
      <c r="V93" s="15">
        <f t="shared" si="17"/>
        <v>22</v>
      </c>
      <c r="W93" s="16">
        <v>20</v>
      </c>
    </row>
    <row r="94" spans="3:23">
      <c r="C94" s="8">
        <v>82</v>
      </c>
      <c r="D94" s="8"/>
      <c r="E94" s="12"/>
      <c r="F94" s="3">
        <v>1</v>
      </c>
      <c r="G94" s="3">
        <v>1</v>
      </c>
      <c r="H94" s="3">
        <v>1</v>
      </c>
      <c r="I94" s="3">
        <v>0</v>
      </c>
      <c r="J94" s="3">
        <v>1</v>
      </c>
      <c r="K94" s="3">
        <v>1</v>
      </c>
      <c r="L94" s="3">
        <v>2</v>
      </c>
      <c r="M94" s="3">
        <v>2</v>
      </c>
      <c r="N94" s="3">
        <v>2</v>
      </c>
      <c r="O94" s="3">
        <v>4</v>
      </c>
      <c r="P94" s="4">
        <f t="shared" si="12"/>
        <v>2</v>
      </c>
      <c r="Q94" s="4">
        <f t="shared" si="13"/>
        <v>3</v>
      </c>
      <c r="R94" s="4">
        <f t="shared" si="14"/>
        <v>3</v>
      </c>
      <c r="S94" s="4">
        <f t="shared" si="15"/>
        <v>2</v>
      </c>
      <c r="T94" s="4">
        <f t="shared" si="16"/>
        <v>5</v>
      </c>
      <c r="V94" s="15">
        <f t="shared" si="17"/>
        <v>15</v>
      </c>
      <c r="W94" s="16">
        <v>15</v>
      </c>
    </row>
    <row r="95" spans="3:23">
      <c r="C95" s="8">
        <v>83</v>
      </c>
      <c r="D95" s="8"/>
      <c r="E95" s="12"/>
      <c r="F95" s="3">
        <v>2</v>
      </c>
      <c r="G95" s="3">
        <v>1</v>
      </c>
      <c r="H95" s="3">
        <v>0</v>
      </c>
      <c r="I95" s="3">
        <v>0</v>
      </c>
      <c r="J95" s="3">
        <v>0</v>
      </c>
      <c r="K95" s="3">
        <v>7</v>
      </c>
      <c r="L95" s="3">
        <v>6</v>
      </c>
      <c r="M95" s="3">
        <v>4</v>
      </c>
      <c r="N95" s="3">
        <v>0</v>
      </c>
      <c r="O95" s="3">
        <v>5</v>
      </c>
      <c r="P95" s="4">
        <f t="shared" si="12"/>
        <v>9</v>
      </c>
      <c r="Q95" s="4">
        <f t="shared" si="13"/>
        <v>7</v>
      </c>
      <c r="R95" s="4">
        <f t="shared" si="14"/>
        <v>4</v>
      </c>
      <c r="S95" s="4">
        <f t="shared" si="15"/>
        <v>0</v>
      </c>
      <c r="T95" s="4">
        <f t="shared" si="16"/>
        <v>5</v>
      </c>
      <c r="V95" s="15">
        <f t="shared" si="17"/>
        <v>25</v>
      </c>
      <c r="W95" s="17">
        <v>25</v>
      </c>
    </row>
  </sheetData>
  <mergeCells count="2">
    <mergeCell ref="F2:O2"/>
    <mergeCell ref="P8:T8"/>
  </mergeCells>
  <dataValidations count="1">
    <dataValidation type="whole" allowBlank="1" showInputMessage="1" showErrorMessage="1" error="Enter between 0 and 70" sqref="W13:W95">
      <formula1>0</formula1>
      <formula2>50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B2:N98"/>
  <sheetViews>
    <sheetView topLeftCell="B1" workbookViewId="0">
      <selection activeCell="L10" sqref="L10"/>
    </sheetView>
  </sheetViews>
  <sheetFormatPr defaultColWidth="8.88671875" defaultRowHeight="14.4"/>
  <cols>
    <col min="2" max="2" width="4" customWidth="1"/>
    <col min="3" max="3" width="13.44140625" customWidth="1"/>
    <col min="4" max="4" width="36.21875" customWidth="1"/>
  </cols>
  <sheetData>
    <row r="2" spans="2:14">
      <c r="C2" s="18" t="s">
        <v>19</v>
      </c>
      <c r="D2" s="18"/>
    </row>
    <row r="3" spans="2:14">
      <c r="C3" s="18" t="s">
        <v>20</v>
      </c>
      <c r="D3" s="18"/>
    </row>
    <row r="4" spans="2:14">
      <c r="C4" s="18" t="s">
        <v>21</v>
      </c>
      <c r="D4" s="18"/>
    </row>
    <row r="5" spans="2:14">
      <c r="C5" s="18" t="s">
        <v>22</v>
      </c>
      <c r="D5" s="18"/>
    </row>
    <row r="6" spans="2:14">
      <c r="C6" s="18" t="s">
        <v>23</v>
      </c>
      <c r="D6" s="18"/>
    </row>
    <row r="8" spans="2:14">
      <c r="J8" s="1" t="s">
        <v>24</v>
      </c>
      <c r="K8" s="1" t="s">
        <v>25</v>
      </c>
    </row>
    <row r="9" spans="2:14">
      <c r="G9" s="37" t="s">
        <v>26</v>
      </c>
      <c r="H9" s="37"/>
      <c r="I9" s="37"/>
      <c r="J9" s="19">
        <f>AVERAGE(J13:N13)</f>
        <v>2.5036144578313251</v>
      </c>
      <c r="K9" s="19">
        <f>J9/3</f>
        <v>0.83453815261044173</v>
      </c>
    </row>
    <row r="10" spans="2:14">
      <c r="G10" s="38" t="s">
        <v>27</v>
      </c>
      <c r="H10" s="38"/>
      <c r="I10" s="38"/>
      <c r="J10" s="5">
        <v>0.5</v>
      </c>
      <c r="K10" s="5">
        <v>0.3</v>
      </c>
      <c r="L10" t="s">
        <v>64</v>
      </c>
    </row>
    <row r="11" spans="2:14">
      <c r="I11" s="5" t="s">
        <v>28</v>
      </c>
      <c r="J11" s="5">
        <v>3</v>
      </c>
      <c r="K11" s="5">
        <v>2</v>
      </c>
    </row>
    <row r="13" spans="2:14">
      <c r="E13" s="39" t="s">
        <v>29</v>
      </c>
      <c r="F13" s="39"/>
      <c r="G13" s="39"/>
      <c r="H13" s="39"/>
      <c r="I13" s="39"/>
      <c r="J13" s="20">
        <f>AVERAGE(J16:J98)</f>
        <v>2.7590361445783134</v>
      </c>
      <c r="K13" s="20">
        <f>AVERAGE(K16:K98)</f>
        <v>2.7831325301204819</v>
      </c>
      <c r="L13" s="20">
        <f>AVERAGE(L16:L98)</f>
        <v>2.7349397590361444</v>
      </c>
      <c r="M13" s="20">
        <f>AVERAGE(M16:M98)</f>
        <v>2</v>
      </c>
      <c r="N13" s="20">
        <f>AVERAGE(N16:N98)</f>
        <v>2.2409638554216866</v>
      </c>
    </row>
    <row r="14" spans="2:14">
      <c r="B14" s="5"/>
      <c r="C14" s="5"/>
      <c r="D14" s="5"/>
      <c r="E14" s="40" t="s">
        <v>30</v>
      </c>
      <c r="F14" s="40"/>
      <c r="G14" s="40"/>
      <c r="H14" s="40"/>
      <c r="I14" s="40"/>
      <c r="J14" s="41" t="s">
        <v>31</v>
      </c>
      <c r="K14" s="41"/>
      <c r="L14" s="41"/>
      <c r="M14" s="41"/>
      <c r="N14" s="41"/>
    </row>
    <row r="15" spans="2:14">
      <c r="B15" s="5"/>
      <c r="C15" s="5"/>
      <c r="D15" s="5"/>
      <c r="E15" s="5" t="s">
        <v>3</v>
      </c>
      <c r="F15" s="5" t="s">
        <v>4</v>
      </c>
      <c r="G15" s="5" t="s">
        <v>5</v>
      </c>
      <c r="H15" s="21" t="s">
        <v>15</v>
      </c>
      <c r="I15" s="21" t="s">
        <v>16</v>
      </c>
      <c r="J15" s="21" t="s">
        <v>3</v>
      </c>
      <c r="K15" s="21" t="s">
        <v>4</v>
      </c>
      <c r="L15" s="21" t="s">
        <v>5</v>
      </c>
      <c r="M15" s="21" t="s">
        <v>15</v>
      </c>
      <c r="N15" s="21" t="s">
        <v>16</v>
      </c>
    </row>
    <row r="16" spans="2:14">
      <c r="B16" s="22">
        <v>1</v>
      </c>
      <c r="C16" s="23"/>
      <c r="D16" s="24"/>
      <c r="E16" s="25">
        <f>(MT!K13+ET!P13)/(MT!$K$10+ET!$P$10)</f>
        <v>0.9</v>
      </c>
      <c r="F16" s="25">
        <f>(MT!L13+ET!Q13)/(MT!$L$10+ET!$Q$10)</f>
        <v>0.6</v>
      </c>
      <c r="G16" s="25">
        <f>(MT!M13+ET!R13)/(MT!$M$10+ET!$R$10)</f>
        <v>0.6</v>
      </c>
      <c r="H16" s="25">
        <f>(ET!S13)/(ET!$S$10)</f>
        <v>0.5</v>
      </c>
      <c r="I16" s="25">
        <f>(ET!T13)/(ET!$T$10)</f>
        <v>0.6</v>
      </c>
      <c r="J16" s="5">
        <f t="shared" ref="J16:J47" si="0">IF(E16&gt;$K$10,(IF(E16&gt;$J$10,3,2)),1)</f>
        <v>3</v>
      </c>
      <c r="K16" s="5">
        <f t="shared" ref="K16:K47" si="1">IF(F16&gt;$K$10,(IF(F16&gt;$J$10,3,2)),1)</f>
        <v>3</v>
      </c>
      <c r="L16" s="5">
        <f t="shared" ref="L16:L47" si="2">IF(G16&gt;$K$10,(IF(G16&gt;$J$10,3,2)),1)</f>
        <v>3</v>
      </c>
      <c r="M16" s="5">
        <f t="shared" ref="M16:M47" si="3">IF(H16&gt;$K$10,(IF(H16&gt;$J$10,3,2)),1)</f>
        <v>2</v>
      </c>
      <c r="N16" s="5">
        <f t="shared" ref="N16:N47" si="4">IF(I16&gt;$K$10,(IF(I16&gt;$J$10,3,2)),1)</f>
        <v>3</v>
      </c>
    </row>
    <row r="17" spans="2:14">
      <c r="B17" s="22">
        <v>2</v>
      </c>
      <c r="C17" s="23"/>
      <c r="D17" s="24"/>
      <c r="E17" s="25">
        <f>(MT!K14+ET!P14)/(MT!$K$10+ET!$P$10)</f>
        <v>0.6</v>
      </c>
      <c r="F17" s="25">
        <f>(MT!L14+ET!Q14)/(MT!$L$10+ET!$Q$10)</f>
        <v>0.45</v>
      </c>
      <c r="G17" s="25">
        <f>(MT!M14+ET!R14)/(MT!$M$10+ET!$R$10)</f>
        <v>0.8</v>
      </c>
      <c r="H17" s="25">
        <f>(ET!S14)/(ET!$S$10)</f>
        <v>0.5</v>
      </c>
      <c r="I17" s="25">
        <f>(ET!T14)/(ET!$T$10)</f>
        <v>0.4</v>
      </c>
      <c r="J17" s="5">
        <f t="shared" si="0"/>
        <v>3</v>
      </c>
      <c r="K17" s="5">
        <f t="shared" si="1"/>
        <v>2</v>
      </c>
      <c r="L17" s="5">
        <f t="shared" si="2"/>
        <v>3</v>
      </c>
      <c r="M17" s="5">
        <f t="shared" si="3"/>
        <v>2</v>
      </c>
      <c r="N17" s="5">
        <f t="shared" si="4"/>
        <v>2</v>
      </c>
    </row>
    <row r="18" spans="2:14">
      <c r="B18" s="22">
        <v>3</v>
      </c>
      <c r="C18" s="23"/>
      <c r="D18" s="24"/>
      <c r="E18" s="25">
        <f>(MT!K15+ET!P15)/(MT!$K$10+ET!$P$10)</f>
        <v>1</v>
      </c>
      <c r="F18" s="25">
        <f>(MT!L15+ET!Q15)/(MT!$L$10+ET!$Q$10)</f>
        <v>0.95</v>
      </c>
      <c r="G18" s="25">
        <f>(MT!M15+ET!R15)/(MT!$M$10+ET!$R$10)</f>
        <v>0.9</v>
      </c>
      <c r="H18" s="25">
        <f>(ET!S15)/(ET!$S$10)</f>
        <v>0</v>
      </c>
      <c r="I18" s="25">
        <f>(ET!T15)/(ET!$T$10)</f>
        <v>0</v>
      </c>
      <c r="J18" s="5">
        <f t="shared" si="0"/>
        <v>3</v>
      </c>
      <c r="K18" s="5">
        <f t="shared" si="1"/>
        <v>3</v>
      </c>
      <c r="L18" s="5">
        <f t="shared" si="2"/>
        <v>3</v>
      </c>
      <c r="M18" s="5">
        <f t="shared" si="3"/>
        <v>1</v>
      </c>
      <c r="N18" s="5">
        <f t="shared" si="4"/>
        <v>1</v>
      </c>
    </row>
    <row r="19" spans="2:14">
      <c r="B19" s="22">
        <v>4</v>
      </c>
      <c r="C19" s="23"/>
      <c r="D19" s="24"/>
      <c r="E19" s="25">
        <f>(MT!K16+ET!P16)/(MT!$K$10+ET!$P$10)</f>
        <v>0.55000000000000004</v>
      </c>
      <c r="F19" s="25">
        <f>(MT!L16+ET!Q16)/(MT!$L$10+ET!$Q$10)</f>
        <v>0.5</v>
      </c>
      <c r="G19" s="25">
        <f>(MT!M16+ET!R16)/(MT!$M$10+ET!$R$10)</f>
        <v>0.9</v>
      </c>
      <c r="H19" s="25">
        <f>(ET!S16)/(ET!$S$10)</f>
        <v>0.5</v>
      </c>
      <c r="I19" s="25">
        <f>(ET!T16)/(ET!$T$10)</f>
        <v>0.4</v>
      </c>
      <c r="J19" s="5">
        <f t="shared" si="0"/>
        <v>3</v>
      </c>
      <c r="K19" s="5">
        <f t="shared" si="1"/>
        <v>2</v>
      </c>
      <c r="L19" s="5">
        <f t="shared" si="2"/>
        <v>3</v>
      </c>
      <c r="M19" s="5">
        <f t="shared" si="3"/>
        <v>2</v>
      </c>
      <c r="N19" s="5">
        <f t="shared" si="4"/>
        <v>2</v>
      </c>
    </row>
    <row r="20" spans="2:14">
      <c r="B20" s="22">
        <v>5</v>
      </c>
      <c r="C20" s="23"/>
      <c r="D20" s="24"/>
      <c r="E20" s="25">
        <f>(MT!K17+ET!P17)/(MT!$K$10+ET!$P$10)</f>
        <v>0.9</v>
      </c>
      <c r="F20" s="25">
        <f>(MT!L17+ET!Q17)/(MT!$L$10+ET!$Q$10)</f>
        <v>0.75</v>
      </c>
      <c r="G20" s="25">
        <f>(MT!M17+ET!R17)/(MT!$M$10+ET!$R$10)</f>
        <v>0.8</v>
      </c>
      <c r="H20" s="25">
        <f>(ET!S17)/(ET!$S$10)</f>
        <v>0.6</v>
      </c>
      <c r="I20" s="25">
        <f>(ET!T17)/(ET!$T$10)</f>
        <v>0.7</v>
      </c>
      <c r="J20" s="5">
        <f t="shared" si="0"/>
        <v>3</v>
      </c>
      <c r="K20" s="5">
        <f t="shared" si="1"/>
        <v>3</v>
      </c>
      <c r="L20" s="5">
        <f t="shared" si="2"/>
        <v>3</v>
      </c>
      <c r="M20" s="5">
        <f t="shared" si="3"/>
        <v>3</v>
      </c>
      <c r="N20" s="5">
        <f t="shared" si="4"/>
        <v>3</v>
      </c>
    </row>
    <row r="21" spans="2:14">
      <c r="B21" s="22">
        <v>6</v>
      </c>
      <c r="C21" s="23"/>
      <c r="D21" s="24"/>
      <c r="E21" s="25">
        <f>(MT!K18+ET!P18)/(MT!$K$10+ET!$P$10)</f>
        <v>0.85</v>
      </c>
      <c r="F21" s="25">
        <f>(MT!L18+ET!Q18)/(MT!$L$10+ET!$Q$10)</f>
        <v>0.8</v>
      </c>
      <c r="G21" s="25">
        <f>(MT!M18+ET!R18)/(MT!$M$10+ET!$R$10)</f>
        <v>0.8</v>
      </c>
      <c r="H21" s="25">
        <f>(ET!S18)/(ET!$S$10)</f>
        <v>0.7</v>
      </c>
      <c r="I21" s="25">
        <f>(ET!T18)/(ET!$T$10)</f>
        <v>0.8</v>
      </c>
      <c r="J21" s="5">
        <f t="shared" si="0"/>
        <v>3</v>
      </c>
      <c r="K21" s="5">
        <f t="shared" si="1"/>
        <v>3</v>
      </c>
      <c r="L21" s="5">
        <f t="shared" si="2"/>
        <v>3</v>
      </c>
      <c r="M21" s="5">
        <f t="shared" si="3"/>
        <v>3</v>
      </c>
      <c r="N21" s="5">
        <f t="shared" si="4"/>
        <v>3</v>
      </c>
    </row>
    <row r="22" spans="2:14">
      <c r="B22" s="22">
        <v>7</v>
      </c>
      <c r="C22" s="23"/>
      <c r="D22" s="24"/>
      <c r="E22" s="25">
        <f>(MT!K19+ET!P19)/(MT!$K$10+ET!$P$10)</f>
        <v>0.8</v>
      </c>
      <c r="F22" s="25">
        <f>(MT!L19+ET!Q19)/(MT!$L$10+ET!$Q$10)</f>
        <v>0.55000000000000004</v>
      </c>
      <c r="G22" s="25">
        <f>(MT!M19+ET!R19)/(MT!$M$10+ET!$R$10)</f>
        <v>0.7</v>
      </c>
      <c r="H22" s="25">
        <f>(ET!S19)/(ET!$S$10)</f>
        <v>0.7</v>
      </c>
      <c r="I22" s="25">
        <f>(ET!T19)/(ET!$T$10)</f>
        <v>0.4</v>
      </c>
      <c r="J22" s="5">
        <f t="shared" si="0"/>
        <v>3</v>
      </c>
      <c r="K22" s="5">
        <f t="shared" si="1"/>
        <v>3</v>
      </c>
      <c r="L22" s="5">
        <f t="shared" si="2"/>
        <v>3</v>
      </c>
      <c r="M22" s="5">
        <f t="shared" si="3"/>
        <v>3</v>
      </c>
      <c r="N22" s="5">
        <f t="shared" si="4"/>
        <v>2</v>
      </c>
    </row>
    <row r="23" spans="2:14">
      <c r="B23" s="22">
        <v>8</v>
      </c>
      <c r="C23" s="23"/>
      <c r="D23" s="24"/>
      <c r="E23" s="25">
        <f>(MT!K20+ET!P20)/(MT!$K$10+ET!$P$10)</f>
        <v>0.75</v>
      </c>
      <c r="F23" s="25">
        <f>(MT!L20+ET!Q20)/(MT!$L$10+ET!$Q$10)</f>
        <v>0.85</v>
      </c>
      <c r="G23" s="25">
        <f>(MT!M20+ET!R20)/(MT!$M$10+ET!$R$10)</f>
        <v>0.45</v>
      </c>
      <c r="H23" s="25">
        <f>(ET!S20)/(ET!$S$10)</f>
        <v>0.4</v>
      </c>
      <c r="I23" s="25">
        <f>(ET!T20)/(ET!$T$10)</f>
        <v>0.8</v>
      </c>
      <c r="J23" s="5">
        <f t="shared" si="0"/>
        <v>3</v>
      </c>
      <c r="K23" s="5">
        <f t="shared" si="1"/>
        <v>3</v>
      </c>
      <c r="L23" s="5">
        <f t="shared" si="2"/>
        <v>2</v>
      </c>
      <c r="M23" s="5">
        <f t="shared" si="3"/>
        <v>2</v>
      </c>
      <c r="N23" s="5">
        <f t="shared" si="4"/>
        <v>3</v>
      </c>
    </row>
    <row r="24" spans="2:14">
      <c r="B24" s="22">
        <v>9</v>
      </c>
      <c r="C24" s="23"/>
      <c r="D24" s="24"/>
      <c r="E24" s="25">
        <f>(MT!K21+ET!P21)/(MT!$K$10+ET!$P$10)</f>
        <v>0.85</v>
      </c>
      <c r="F24" s="25">
        <f>(MT!L21+ET!Q21)/(MT!$L$10+ET!$Q$10)</f>
        <v>0.95</v>
      </c>
      <c r="G24" s="25">
        <f>(MT!M21+ET!R21)/(MT!$M$10+ET!$R$10)</f>
        <v>0.85</v>
      </c>
      <c r="H24" s="25">
        <f>(ET!S21)/(ET!$S$10)</f>
        <v>0.4</v>
      </c>
      <c r="I24" s="25">
        <f>(ET!T21)/(ET!$T$10)</f>
        <v>0.7</v>
      </c>
      <c r="J24" s="5">
        <f t="shared" si="0"/>
        <v>3</v>
      </c>
      <c r="K24" s="5">
        <f t="shared" si="1"/>
        <v>3</v>
      </c>
      <c r="L24" s="5">
        <f t="shared" si="2"/>
        <v>3</v>
      </c>
      <c r="M24" s="5">
        <f t="shared" si="3"/>
        <v>2</v>
      </c>
      <c r="N24" s="5">
        <f t="shared" si="4"/>
        <v>3</v>
      </c>
    </row>
    <row r="25" spans="2:14">
      <c r="B25" s="22">
        <v>10</v>
      </c>
      <c r="C25" s="23"/>
      <c r="D25" s="24"/>
      <c r="E25" s="25">
        <f>(MT!K22+ET!P22)/(MT!$K$10+ET!$P$10)</f>
        <v>0.25</v>
      </c>
      <c r="F25" s="25">
        <f>(MT!L22+ET!Q22)/(MT!$L$10+ET!$Q$10)</f>
        <v>0.9</v>
      </c>
      <c r="G25" s="25">
        <f>(MT!M22+ET!R22)/(MT!$M$10+ET!$R$10)</f>
        <v>0.8</v>
      </c>
      <c r="H25" s="25">
        <f>(ET!S22)/(ET!$S$10)</f>
        <v>0.1</v>
      </c>
      <c r="I25" s="25">
        <f>(ET!T22)/(ET!$T$10)</f>
        <v>0.3</v>
      </c>
      <c r="J25" s="5">
        <f t="shared" si="0"/>
        <v>1</v>
      </c>
      <c r="K25" s="5">
        <f t="shared" si="1"/>
        <v>3</v>
      </c>
      <c r="L25" s="5">
        <f t="shared" si="2"/>
        <v>3</v>
      </c>
      <c r="M25" s="5">
        <f t="shared" si="3"/>
        <v>1</v>
      </c>
      <c r="N25" s="5">
        <f t="shared" si="4"/>
        <v>1</v>
      </c>
    </row>
    <row r="26" spans="2:14">
      <c r="B26" s="22">
        <v>11</v>
      </c>
      <c r="C26" s="23"/>
      <c r="D26" s="24"/>
      <c r="E26" s="25">
        <f>(MT!K23+ET!P23)/(MT!$K$10+ET!$P$10)</f>
        <v>0.8</v>
      </c>
      <c r="F26" s="25">
        <f>(MT!L23+ET!Q23)/(MT!$L$10+ET!$Q$10)</f>
        <v>0.9</v>
      </c>
      <c r="G26" s="25">
        <f>(MT!M23+ET!R23)/(MT!$M$10+ET!$R$10)</f>
        <v>0.65</v>
      </c>
      <c r="H26" s="25">
        <f>(ET!S23)/(ET!$S$10)</f>
        <v>0.7</v>
      </c>
      <c r="I26" s="25">
        <f>(ET!T23)/(ET!$T$10)</f>
        <v>0.6</v>
      </c>
      <c r="J26" s="5">
        <f t="shared" si="0"/>
        <v>3</v>
      </c>
      <c r="K26" s="5">
        <f t="shared" si="1"/>
        <v>3</v>
      </c>
      <c r="L26" s="5">
        <f t="shared" si="2"/>
        <v>3</v>
      </c>
      <c r="M26" s="5">
        <f t="shared" si="3"/>
        <v>3</v>
      </c>
      <c r="N26" s="5">
        <f t="shared" si="4"/>
        <v>3</v>
      </c>
    </row>
    <row r="27" spans="2:14">
      <c r="B27" s="22">
        <v>12</v>
      </c>
      <c r="C27" s="23"/>
      <c r="D27" s="24"/>
      <c r="E27" s="25">
        <f>(MT!K24+ET!P24)/(MT!$K$10+ET!$P$10)</f>
        <v>0.9</v>
      </c>
      <c r="F27" s="25">
        <f>(MT!L24+ET!Q24)/(MT!$L$10+ET!$Q$10)</f>
        <v>0.9</v>
      </c>
      <c r="G27" s="25">
        <f>(MT!M24+ET!R24)/(MT!$M$10+ET!$R$10)</f>
        <v>0.65</v>
      </c>
      <c r="H27" s="25">
        <f>(ET!S24)/(ET!$S$10)</f>
        <v>0.3</v>
      </c>
      <c r="I27" s="25">
        <f>(ET!T24)/(ET!$T$10)</f>
        <v>0.8</v>
      </c>
      <c r="J27" s="5">
        <f t="shared" si="0"/>
        <v>3</v>
      </c>
      <c r="K27" s="5">
        <f t="shared" si="1"/>
        <v>3</v>
      </c>
      <c r="L27" s="5">
        <f t="shared" si="2"/>
        <v>3</v>
      </c>
      <c r="M27" s="5">
        <f t="shared" si="3"/>
        <v>1</v>
      </c>
      <c r="N27" s="5">
        <f t="shared" si="4"/>
        <v>3</v>
      </c>
    </row>
    <row r="28" spans="2:14">
      <c r="B28" s="22">
        <v>13</v>
      </c>
      <c r="C28" s="23"/>
      <c r="D28" s="24"/>
      <c r="E28" s="25">
        <f>(MT!K25+ET!P25)/(MT!$K$10+ET!$P$10)</f>
        <v>0.4</v>
      </c>
      <c r="F28" s="25">
        <f>(MT!L25+ET!Q25)/(MT!$L$10+ET!$Q$10)</f>
        <v>0.75</v>
      </c>
      <c r="G28" s="25">
        <f>(MT!M25+ET!R25)/(MT!$M$10+ET!$R$10)</f>
        <v>0.45</v>
      </c>
      <c r="H28" s="25">
        <f>(ET!S25)/(ET!$S$10)</f>
        <v>0.5</v>
      </c>
      <c r="I28" s="25">
        <f>(ET!T25)/(ET!$T$10)</f>
        <v>0.2</v>
      </c>
      <c r="J28" s="5">
        <f t="shared" si="0"/>
        <v>2</v>
      </c>
      <c r="K28" s="5">
        <f t="shared" si="1"/>
        <v>3</v>
      </c>
      <c r="L28" s="5">
        <f t="shared" si="2"/>
        <v>2</v>
      </c>
      <c r="M28" s="5">
        <f t="shared" si="3"/>
        <v>2</v>
      </c>
      <c r="N28" s="5">
        <f t="shared" si="4"/>
        <v>1</v>
      </c>
    </row>
    <row r="29" spans="2:14">
      <c r="B29" s="22">
        <v>14</v>
      </c>
      <c r="C29" s="23"/>
      <c r="D29" s="24"/>
      <c r="E29" s="25">
        <f>(MT!K26+ET!P26)/(MT!$K$10+ET!$P$10)</f>
        <v>1</v>
      </c>
      <c r="F29" s="25">
        <f>(MT!L26+ET!Q26)/(MT!$L$10+ET!$Q$10)</f>
        <v>0.95</v>
      </c>
      <c r="G29" s="25">
        <f>(MT!M26+ET!R26)/(MT!$M$10+ET!$R$10)</f>
        <v>0.9</v>
      </c>
      <c r="H29" s="25">
        <f>(ET!S26)/(ET!$S$10)</f>
        <v>0.9</v>
      </c>
      <c r="I29" s="25">
        <f>(ET!T26)/(ET!$T$10)</f>
        <v>1</v>
      </c>
      <c r="J29" s="5">
        <f t="shared" si="0"/>
        <v>3</v>
      </c>
      <c r="K29" s="5">
        <f t="shared" si="1"/>
        <v>3</v>
      </c>
      <c r="L29" s="5">
        <f t="shared" si="2"/>
        <v>3</v>
      </c>
      <c r="M29" s="5">
        <f t="shared" si="3"/>
        <v>3</v>
      </c>
      <c r="N29" s="5">
        <f t="shared" si="4"/>
        <v>3</v>
      </c>
    </row>
    <row r="30" spans="2:14">
      <c r="B30" s="22">
        <v>15</v>
      </c>
      <c r="C30" s="23"/>
      <c r="D30" s="24"/>
      <c r="E30" s="25">
        <f>(MT!K27+ET!P27)/(MT!$K$10+ET!$P$10)</f>
        <v>0.7</v>
      </c>
      <c r="F30" s="25">
        <f>(MT!L27+ET!Q27)/(MT!$L$10+ET!$Q$10)</f>
        <v>0.6</v>
      </c>
      <c r="G30" s="25">
        <f>(MT!M27+ET!R27)/(MT!$M$10+ET!$R$10)</f>
        <v>0.4</v>
      </c>
      <c r="H30" s="25">
        <f>(ET!S27)/(ET!$S$10)</f>
        <v>0.4</v>
      </c>
      <c r="I30" s="25">
        <f>(ET!T27)/(ET!$T$10)</f>
        <v>0.5</v>
      </c>
      <c r="J30" s="5">
        <f t="shared" si="0"/>
        <v>3</v>
      </c>
      <c r="K30" s="5">
        <f t="shared" si="1"/>
        <v>3</v>
      </c>
      <c r="L30" s="5">
        <f t="shared" si="2"/>
        <v>2</v>
      </c>
      <c r="M30" s="5">
        <f t="shared" si="3"/>
        <v>2</v>
      </c>
      <c r="N30" s="5">
        <f t="shared" si="4"/>
        <v>2</v>
      </c>
    </row>
    <row r="31" spans="2:14">
      <c r="B31" s="22">
        <v>16</v>
      </c>
      <c r="C31" s="23"/>
      <c r="D31" s="24"/>
      <c r="E31" s="25">
        <f>(MT!K28+ET!P28)/(MT!$K$10+ET!$P$10)</f>
        <v>0.9</v>
      </c>
      <c r="F31" s="25">
        <f>(MT!L28+ET!Q28)/(MT!$L$10+ET!$Q$10)</f>
        <v>0.9</v>
      </c>
      <c r="G31" s="25">
        <f>(MT!M28+ET!R28)/(MT!$M$10+ET!$R$10)</f>
        <v>1</v>
      </c>
      <c r="H31" s="25">
        <f>(ET!S28)/(ET!$S$10)</f>
        <v>0.5</v>
      </c>
      <c r="I31" s="25">
        <f>(ET!T28)/(ET!$T$10)</f>
        <v>0.3</v>
      </c>
      <c r="J31" s="5">
        <f t="shared" si="0"/>
        <v>3</v>
      </c>
      <c r="K31" s="5">
        <f t="shared" si="1"/>
        <v>3</v>
      </c>
      <c r="L31" s="5">
        <f t="shared" si="2"/>
        <v>3</v>
      </c>
      <c r="M31" s="5">
        <f t="shared" si="3"/>
        <v>2</v>
      </c>
      <c r="N31" s="5">
        <f t="shared" si="4"/>
        <v>1</v>
      </c>
    </row>
    <row r="32" spans="2:14">
      <c r="B32" s="22">
        <v>17</v>
      </c>
      <c r="C32" s="23"/>
      <c r="D32" s="24"/>
      <c r="E32" s="25">
        <f>(MT!K29+ET!P29)/(MT!$K$10+ET!$P$10)</f>
        <v>0.85</v>
      </c>
      <c r="F32" s="25">
        <f>(MT!L29+ET!Q29)/(MT!$L$10+ET!$Q$10)</f>
        <v>0.75</v>
      </c>
      <c r="G32" s="25">
        <f>(MT!M29+ET!R29)/(MT!$M$10+ET!$R$10)</f>
        <v>0.7</v>
      </c>
      <c r="H32" s="25">
        <f>(ET!S29)/(ET!$S$10)</f>
        <v>0.4</v>
      </c>
      <c r="I32" s="25">
        <f>(ET!T29)/(ET!$T$10)</f>
        <v>0.8</v>
      </c>
      <c r="J32" s="5">
        <f t="shared" si="0"/>
        <v>3</v>
      </c>
      <c r="K32" s="5">
        <f t="shared" si="1"/>
        <v>3</v>
      </c>
      <c r="L32" s="5">
        <f t="shared" si="2"/>
        <v>3</v>
      </c>
      <c r="M32" s="5">
        <f t="shared" si="3"/>
        <v>2</v>
      </c>
      <c r="N32" s="5">
        <f t="shared" si="4"/>
        <v>3</v>
      </c>
    </row>
    <row r="33" spans="2:14">
      <c r="B33" s="22">
        <v>18</v>
      </c>
      <c r="C33" s="23"/>
      <c r="D33" s="24"/>
      <c r="E33" s="25">
        <f>(MT!K30+ET!P30)/(MT!$K$10+ET!$P$10)</f>
        <v>0.7</v>
      </c>
      <c r="F33" s="25">
        <f>(MT!L30+ET!Q30)/(MT!$L$10+ET!$Q$10)</f>
        <v>0.8</v>
      </c>
      <c r="G33" s="25">
        <f>(MT!M30+ET!R30)/(MT!$M$10+ET!$R$10)</f>
        <v>0.75</v>
      </c>
      <c r="H33" s="25">
        <f>(ET!S30)/(ET!$S$10)</f>
        <v>0.3</v>
      </c>
      <c r="I33" s="25">
        <f>(ET!T30)/(ET!$T$10)</f>
        <v>0.8</v>
      </c>
      <c r="J33" s="5">
        <f t="shared" si="0"/>
        <v>3</v>
      </c>
      <c r="K33" s="5">
        <f t="shared" si="1"/>
        <v>3</v>
      </c>
      <c r="L33" s="5">
        <f t="shared" si="2"/>
        <v>3</v>
      </c>
      <c r="M33" s="5">
        <f t="shared" si="3"/>
        <v>1</v>
      </c>
      <c r="N33" s="5">
        <f t="shared" si="4"/>
        <v>3</v>
      </c>
    </row>
    <row r="34" spans="2:14">
      <c r="B34" s="22">
        <v>19</v>
      </c>
      <c r="C34" s="23"/>
      <c r="D34" s="24"/>
      <c r="E34" s="25">
        <f>(MT!K31+ET!P31)/(MT!$K$10+ET!$P$10)</f>
        <v>0.55000000000000004</v>
      </c>
      <c r="F34" s="25">
        <f>(MT!L31+ET!Q31)/(MT!$L$10+ET!$Q$10)</f>
        <v>0.3</v>
      </c>
      <c r="G34" s="25">
        <f>(MT!M31+ET!R31)/(MT!$M$10+ET!$R$10)</f>
        <v>0.35</v>
      </c>
      <c r="H34" s="25">
        <f>(ET!S31)/(ET!$S$10)</f>
        <v>0.2</v>
      </c>
      <c r="I34" s="25">
        <f>(ET!T31)/(ET!$T$10)</f>
        <v>0.4</v>
      </c>
      <c r="J34" s="5">
        <f t="shared" si="0"/>
        <v>3</v>
      </c>
      <c r="K34" s="5">
        <f t="shared" si="1"/>
        <v>1</v>
      </c>
      <c r="L34" s="5">
        <f t="shared" si="2"/>
        <v>2</v>
      </c>
      <c r="M34" s="5">
        <f t="shared" si="3"/>
        <v>1</v>
      </c>
      <c r="N34" s="5">
        <f t="shared" si="4"/>
        <v>2</v>
      </c>
    </row>
    <row r="35" spans="2:14">
      <c r="B35" s="22">
        <v>20</v>
      </c>
      <c r="C35" s="23"/>
      <c r="D35" s="24"/>
      <c r="E35" s="25">
        <f>(MT!K32+ET!P32)/(MT!$K$10+ET!$P$10)</f>
        <v>0.65</v>
      </c>
      <c r="F35" s="25">
        <f>(MT!L32+ET!Q32)/(MT!$L$10+ET!$Q$10)</f>
        <v>0.65</v>
      </c>
      <c r="G35" s="25">
        <f>(MT!M32+ET!R32)/(MT!$M$10+ET!$R$10)</f>
        <v>0.75</v>
      </c>
      <c r="H35" s="25">
        <f>(ET!S32)/(ET!$S$10)</f>
        <v>0.1</v>
      </c>
      <c r="I35" s="25">
        <f>(ET!T32)/(ET!$T$10)</f>
        <v>0.6</v>
      </c>
      <c r="J35" s="5">
        <f t="shared" si="0"/>
        <v>3</v>
      </c>
      <c r="K35" s="5">
        <f t="shared" si="1"/>
        <v>3</v>
      </c>
      <c r="L35" s="5">
        <f t="shared" si="2"/>
        <v>3</v>
      </c>
      <c r="M35" s="5">
        <f t="shared" si="3"/>
        <v>1</v>
      </c>
      <c r="N35" s="5">
        <f t="shared" si="4"/>
        <v>3</v>
      </c>
    </row>
    <row r="36" spans="2:14">
      <c r="B36" s="22">
        <v>21</v>
      </c>
      <c r="C36" s="23"/>
      <c r="D36" s="24"/>
      <c r="E36" s="25">
        <f>(MT!K33+ET!P33)/(MT!$K$10+ET!$P$10)</f>
        <v>0.75</v>
      </c>
      <c r="F36" s="25">
        <f>(MT!L33+ET!Q33)/(MT!$L$10+ET!$Q$10)</f>
        <v>0.9</v>
      </c>
      <c r="G36" s="25">
        <f>(MT!M33+ET!R33)/(MT!$M$10+ET!$R$10)</f>
        <v>0.75</v>
      </c>
      <c r="H36" s="25">
        <f>(ET!S33)/(ET!$S$10)</f>
        <v>0</v>
      </c>
      <c r="I36" s="25">
        <f>(ET!T33)/(ET!$T$10)</f>
        <v>0.6</v>
      </c>
      <c r="J36" s="5">
        <f t="shared" si="0"/>
        <v>3</v>
      </c>
      <c r="K36" s="5">
        <f t="shared" si="1"/>
        <v>3</v>
      </c>
      <c r="L36" s="5">
        <f t="shared" si="2"/>
        <v>3</v>
      </c>
      <c r="M36" s="5">
        <f t="shared" si="3"/>
        <v>1</v>
      </c>
      <c r="N36" s="5">
        <f t="shared" si="4"/>
        <v>3</v>
      </c>
    </row>
    <row r="37" spans="2:14">
      <c r="B37" s="22">
        <v>22</v>
      </c>
      <c r="C37" s="23"/>
      <c r="D37" s="24"/>
      <c r="E37" s="25">
        <f>(MT!K34+ET!P34)/(MT!$K$10+ET!$P$10)</f>
        <v>0.75</v>
      </c>
      <c r="F37" s="25">
        <f>(MT!L34+ET!Q34)/(MT!$L$10+ET!$Q$10)</f>
        <v>0.8</v>
      </c>
      <c r="G37" s="25">
        <f>(MT!M34+ET!R34)/(MT!$M$10+ET!$R$10)</f>
        <v>0.65</v>
      </c>
      <c r="H37" s="25">
        <f>(ET!S34)/(ET!$S$10)</f>
        <v>0</v>
      </c>
      <c r="I37" s="25">
        <f>(ET!T34)/(ET!$T$10)</f>
        <v>0.8</v>
      </c>
      <c r="J37" s="5">
        <f t="shared" si="0"/>
        <v>3</v>
      </c>
      <c r="K37" s="5">
        <f t="shared" si="1"/>
        <v>3</v>
      </c>
      <c r="L37" s="5">
        <f t="shared" si="2"/>
        <v>3</v>
      </c>
      <c r="M37" s="5">
        <f t="shared" si="3"/>
        <v>1</v>
      </c>
      <c r="N37" s="5">
        <f t="shared" si="4"/>
        <v>3</v>
      </c>
    </row>
    <row r="38" spans="2:14">
      <c r="B38" s="22">
        <v>23</v>
      </c>
      <c r="C38" s="23"/>
      <c r="D38" s="24"/>
      <c r="E38" s="25">
        <f>(MT!K35+ET!P35)/(MT!$K$10+ET!$P$10)</f>
        <v>0.75</v>
      </c>
      <c r="F38" s="25">
        <f>(MT!L35+ET!Q35)/(MT!$L$10+ET!$Q$10)</f>
        <v>0.8</v>
      </c>
      <c r="G38" s="25">
        <f>(MT!M35+ET!R35)/(MT!$M$10+ET!$R$10)</f>
        <v>0.65</v>
      </c>
      <c r="H38" s="25">
        <f>(ET!S35)/(ET!$S$10)</f>
        <v>0.5</v>
      </c>
      <c r="I38" s="25">
        <f>(ET!T35)/(ET!$T$10)</f>
        <v>0</v>
      </c>
      <c r="J38" s="5">
        <f t="shared" si="0"/>
        <v>3</v>
      </c>
      <c r="K38" s="5">
        <f t="shared" si="1"/>
        <v>3</v>
      </c>
      <c r="L38" s="5">
        <f t="shared" si="2"/>
        <v>3</v>
      </c>
      <c r="M38" s="5">
        <f t="shared" si="3"/>
        <v>2</v>
      </c>
      <c r="N38" s="5">
        <f t="shared" si="4"/>
        <v>1</v>
      </c>
    </row>
    <row r="39" spans="2:14">
      <c r="B39" s="22">
        <v>24</v>
      </c>
      <c r="C39" s="23"/>
      <c r="D39" s="24"/>
      <c r="E39" s="25">
        <f>(MT!K36+ET!P36)/(MT!$K$10+ET!$P$10)</f>
        <v>0.9</v>
      </c>
      <c r="F39" s="25">
        <f>(MT!L36+ET!Q36)/(MT!$L$10+ET!$Q$10)</f>
        <v>0.7</v>
      </c>
      <c r="G39" s="25">
        <f>(MT!M36+ET!R36)/(MT!$M$10+ET!$R$10)</f>
        <v>0.7</v>
      </c>
      <c r="H39" s="25">
        <f>(ET!S36)/(ET!$S$10)</f>
        <v>0.5</v>
      </c>
      <c r="I39" s="25">
        <f>(ET!T36)/(ET!$T$10)</f>
        <v>0.6</v>
      </c>
      <c r="J39" s="5">
        <f t="shared" si="0"/>
        <v>3</v>
      </c>
      <c r="K39" s="5">
        <f t="shared" si="1"/>
        <v>3</v>
      </c>
      <c r="L39" s="5">
        <f t="shared" si="2"/>
        <v>3</v>
      </c>
      <c r="M39" s="5">
        <f t="shared" si="3"/>
        <v>2</v>
      </c>
      <c r="N39" s="5">
        <f t="shared" si="4"/>
        <v>3</v>
      </c>
    </row>
    <row r="40" spans="2:14">
      <c r="B40" s="22">
        <v>25</v>
      </c>
      <c r="C40" s="23"/>
      <c r="D40" s="24"/>
      <c r="E40" s="25">
        <f>(MT!K37+ET!P37)/(MT!$K$10+ET!$P$10)</f>
        <v>1</v>
      </c>
      <c r="F40" s="25">
        <f>(MT!L37+ET!Q37)/(MT!$L$10+ET!$Q$10)</f>
        <v>0.85</v>
      </c>
      <c r="G40" s="25">
        <f>(MT!M37+ET!R37)/(MT!$M$10+ET!$R$10)</f>
        <v>0.95</v>
      </c>
      <c r="H40" s="25">
        <f>(ET!S37)/(ET!$S$10)</f>
        <v>0.8</v>
      </c>
      <c r="I40" s="25">
        <f>(ET!T37)/(ET!$T$10)</f>
        <v>0.8</v>
      </c>
      <c r="J40" s="5">
        <f t="shared" si="0"/>
        <v>3</v>
      </c>
      <c r="K40" s="5">
        <f t="shared" si="1"/>
        <v>3</v>
      </c>
      <c r="L40" s="5">
        <f t="shared" si="2"/>
        <v>3</v>
      </c>
      <c r="M40" s="5">
        <f t="shared" si="3"/>
        <v>3</v>
      </c>
      <c r="N40" s="5">
        <f t="shared" si="4"/>
        <v>3</v>
      </c>
    </row>
    <row r="41" spans="2:14">
      <c r="B41" s="22">
        <v>26</v>
      </c>
      <c r="C41" s="23"/>
      <c r="D41" s="24"/>
      <c r="E41" s="25">
        <f>(MT!K38+ET!P38)/(MT!$K$10+ET!$P$10)</f>
        <v>1</v>
      </c>
      <c r="F41" s="25">
        <f>(MT!L38+ET!Q38)/(MT!$L$10+ET!$Q$10)</f>
        <v>0.95</v>
      </c>
      <c r="G41" s="25">
        <f>(MT!M38+ET!R38)/(MT!$M$10+ET!$R$10)</f>
        <v>0.9</v>
      </c>
      <c r="H41" s="25">
        <f>(ET!S38)/(ET!$S$10)</f>
        <v>0.8</v>
      </c>
      <c r="I41" s="25">
        <f>(ET!T38)/(ET!$T$10)</f>
        <v>0.95</v>
      </c>
      <c r="J41" s="5">
        <f t="shared" si="0"/>
        <v>3</v>
      </c>
      <c r="K41" s="5">
        <f t="shared" si="1"/>
        <v>3</v>
      </c>
      <c r="L41" s="5">
        <f t="shared" si="2"/>
        <v>3</v>
      </c>
      <c r="M41" s="5">
        <f t="shared" si="3"/>
        <v>3</v>
      </c>
      <c r="N41" s="5">
        <f t="shared" si="4"/>
        <v>3</v>
      </c>
    </row>
    <row r="42" spans="2:14">
      <c r="B42" s="22">
        <v>27</v>
      </c>
      <c r="C42" s="23"/>
      <c r="D42" s="24"/>
      <c r="E42" s="25">
        <f>(MT!K39+ET!P39)/(MT!$K$10+ET!$P$10)</f>
        <v>0.9</v>
      </c>
      <c r="F42" s="25">
        <f>(MT!L39+ET!Q39)/(MT!$L$10+ET!$Q$10)</f>
        <v>0.55000000000000004</v>
      </c>
      <c r="G42" s="25">
        <f>(MT!M39+ET!R39)/(MT!$M$10+ET!$R$10)</f>
        <v>0.95</v>
      </c>
      <c r="H42" s="25">
        <f>(ET!S39)/(ET!$S$10)</f>
        <v>0.8</v>
      </c>
      <c r="I42" s="25">
        <f>(ET!T39)/(ET!$T$10)</f>
        <v>0.8</v>
      </c>
      <c r="J42" s="5">
        <f t="shared" si="0"/>
        <v>3</v>
      </c>
      <c r="K42" s="5">
        <f t="shared" si="1"/>
        <v>3</v>
      </c>
      <c r="L42" s="5">
        <f t="shared" si="2"/>
        <v>3</v>
      </c>
      <c r="M42" s="5">
        <f t="shared" si="3"/>
        <v>3</v>
      </c>
      <c r="N42" s="5">
        <f t="shared" si="4"/>
        <v>3</v>
      </c>
    </row>
    <row r="43" spans="2:14">
      <c r="B43" s="22">
        <v>28</v>
      </c>
      <c r="C43" s="23"/>
      <c r="D43" s="24"/>
      <c r="E43" s="25">
        <f>(MT!K40+ET!P40)/(MT!$K$10+ET!$P$10)</f>
        <v>0.95</v>
      </c>
      <c r="F43" s="25">
        <f>(MT!L40+ET!Q40)/(MT!$L$10+ET!$Q$10)</f>
        <v>0.75</v>
      </c>
      <c r="G43" s="25">
        <f>(MT!M40+ET!R40)/(MT!$M$10+ET!$R$10)</f>
        <v>0.55000000000000004</v>
      </c>
      <c r="H43" s="25">
        <f>(ET!S40)/(ET!$S$10)</f>
        <v>0.5</v>
      </c>
      <c r="I43" s="25">
        <f>(ET!T40)/(ET!$T$10)</f>
        <v>0.8</v>
      </c>
      <c r="J43" s="5">
        <f t="shared" si="0"/>
        <v>3</v>
      </c>
      <c r="K43" s="5">
        <f t="shared" si="1"/>
        <v>3</v>
      </c>
      <c r="L43" s="5">
        <f t="shared" si="2"/>
        <v>3</v>
      </c>
      <c r="M43" s="5">
        <f t="shared" si="3"/>
        <v>2</v>
      </c>
      <c r="N43" s="5">
        <f t="shared" si="4"/>
        <v>3</v>
      </c>
    </row>
    <row r="44" spans="2:14">
      <c r="B44" s="22">
        <v>29</v>
      </c>
      <c r="C44" s="23"/>
      <c r="D44" s="24"/>
      <c r="E44" s="25">
        <f>(MT!K41+ET!P41)/(MT!$K$10+ET!$P$10)</f>
        <v>0.15</v>
      </c>
      <c r="F44" s="25">
        <f>(MT!L41+ET!Q41)/(MT!$L$10+ET!$Q$10)</f>
        <v>0.4</v>
      </c>
      <c r="G44" s="25">
        <f>(MT!M41+ET!R41)/(MT!$M$10+ET!$R$10)</f>
        <v>0.45</v>
      </c>
      <c r="H44" s="25">
        <f>(ET!S41)/(ET!$S$10)</f>
        <v>0.3</v>
      </c>
      <c r="I44" s="25">
        <f>(ET!T41)/(ET!$T$10)</f>
        <v>0.5</v>
      </c>
      <c r="J44" s="5">
        <f t="shared" si="0"/>
        <v>1</v>
      </c>
      <c r="K44" s="5">
        <f t="shared" si="1"/>
        <v>2</v>
      </c>
      <c r="L44" s="5">
        <f t="shared" si="2"/>
        <v>2</v>
      </c>
      <c r="M44" s="5">
        <f t="shared" si="3"/>
        <v>1</v>
      </c>
      <c r="N44" s="5">
        <f t="shared" si="4"/>
        <v>2</v>
      </c>
    </row>
    <row r="45" spans="2:14">
      <c r="B45" s="22">
        <v>30</v>
      </c>
      <c r="C45" s="23"/>
      <c r="D45" s="24"/>
      <c r="E45" s="25">
        <f>(MT!K42+ET!P42)/(MT!$K$10+ET!$P$10)</f>
        <v>0.9</v>
      </c>
      <c r="F45" s="25">
        <f>(MT!L42+ET!Q42)/(MT!$L$10+ET!$Q$10)</f>
        <v>0.85</v>
      </c>
      <c r="G45" s="25">
        <f>(MT!M42+ET!R42)/(MT!$M$10+ET!$R$10)</f>
        <v>0.9</v>
      </c>
      <c r="H45" s="25">
        <f>(ET!S42)/(ET!$S$10)</f>
        <v>0.5</v>
      </c>
      <c r="I45" s="25">
        <f>(ET!T42)/(ET!$T$10)</f>
        <v>0.5</v>
      </c>
      <c r="J45" s="5">
        <f t="shared" si="0"/>
        <v>3</v>
      </c>
      <c r="K45" s="5">
        <f t="shared" si="1"/>
        <v>3</v>
      </c>
      <c r="L45" s="5">
        <f t="shared" si="2"/>
        <v>3</v>
      </c>
      <c r="M45" s="5">
        <f t="shared" si="3"/>
        <v>2</v>
      </c>
      <c r="N45" s="5">
        <f t="shared" si="4"/>
        <v>2</v>
      </c>
    </row>
    <row r="46" spans="2:14">
      <c r="B46" s="22">
        <v>31</v>
      </c>
      <c r="C46" s="23"/>
      <c r="D46" s="24"/>
      <c r="E46" s="25">
        <f>(MT!K43+ET!P43)/(MT!$K$10+ET!$P$10)</f>
        <v>0.95</v>
      </c>
      <c r="F46" s="25">
        <f>(MT!L43+ET!Q43)/(MT!$L$10+ET!$Q$10)</f>
        <v>0.95</v>
      </c>
      <c r="G46" s="25">
        <f>(MT!M43+ET!R43)/(MT!$M$10+ET!$R$10)</f>
        <v>0.9</v>
      </c>
      <c r="H46" s="25">
        <f>(ET!S43)/(ET!$S$10)</f>
        <v>0.9</v>
      </c>
      <c r="I46" s="25">
        <f>(ET!T43)/(ET!$T$10)</f>
        <v>0.8</v>
      </c>
      <c r="J46" s="5">
        <f t="shared" si="0"/>
        <v>3</v>
      </c>
      <c r="K46" s="5">
        <f t="shared" si="1"/>
        <v>3</v>
      </c>
      <c r="L46" s="5">
        <f t="shared" si="2"/>
        <v>3</v>
      </c>
      <c r="M46" s="5">
        <f t="shared" si="3"/>
        <v>3</v>
      </c>
      <c r="N46" s="5">
        <f t="shared" si="4"/>
        <v>3</v>
      </c>
    </row>
    <row r="47" spans="2:14">
      <c r="B47" s="22">
        <v>32</v>
      </c>
      <c r="C47" s="23"/>
      <c r="D47" s="24"/>
      <c r="E47" s="25">
        <f>(MT!K44+ET!P44)/(MT!$K$10+ET!$P$10)</f>
        <v>1</v>
      </c>
      <c r="F47" s="25">
        <f>(MT!L44+ET!Q44)/(MT!$L$10+ET!$Q$10)</f>
        <v>0.97499999999999998</v>
      </c>
      <c r="G47" s="25">
        <f>(MT!M44+ET!R44)/(MT!$M$10+ET!$R$10)</f>
        <v>0.95</v>
      </c>
      <c r="H47" s="25">
        <f>(ET!S44)/(ET!$S$10)</f>
        <v>0.8</v>
      </c>
      <c r="I47" s="25">
        <f>(ET!T44)/(ET!$T$10)</f>
        <v>0.75</v>
      </c>
      <c r="J47" s="5">
        <f t="shared" si="0"/>
        <v>3</v>
      </c>
      <c r="K47" s="5">
        <f t="shared" si="1"/>
        <v>3</v>
      </c>
      <c r="L47" s="5">
        <f t="shared" si="2"/>
        <v>3</v>
      </c>
      <c r="M47" s="5">
        <f t="shared" si="3"/>
        <v>3</v>
      </c>
      <c r="N47" s="5">
        <f t="shared" si="4"/>
        <v>3</v>
      </c>
    </row>
    <row r="48" spans="2:14">
      <c r="B48" s="22">
        <v>33</v>
      </c>
      <c r="C48" s="23"/>
      <c r="D48" s="24"/>
      <c r="E48" s="25">
        <f>(MT!K45+ET!P45)/(MT!$K$10+ET!$P$10)</f>
        <v>0.5</v>
      </c>
      <c r="F48" s="25">
        <f>(MT!L45+ET!Q45)/(MT!$L$10+ET!$Q$10)</f>
        <v>0.7</v>
      </c>
      <c r="G48" s="25">
        <f>(MT!M45+ET!R45)/(MT!$M$10+ET!$R$10)</f>
        <v>0.65</v>
      </c>
      <c r="H48" s="25">
        <f>(ET!S45)/(ET!$S$10)</f>
        <v>0.4</v>
      </c>
      <c r="I48" s="25">
        <f>(ET!T45)/(ET!$T$10)</f>
        <v>0.5</v>
      </c>
      <c r="J48" s="5">
        <f t="shared" ref="J48:J79" si="5">IF(E48&gt;$K$10,(IF(E48&gt;$J$10,3,2)),1)</f>
        <v>2</v>
      </c>
      <c r="K48" s="5">
        <f t="shared" ref="K48:K79" si="6">IF(F48&gt;$K$10,(IF(F48&gt;$J$10,3,2)),1)</f>
        <v>3</v>
      </c>
      <c r="L48" s="5">
        <f t="shared" ref="L48:L79" si="7">IF(G48&gt;$K$10,(IF(G48&gt;$J$10,3,2)),1)</f>
        <v>3</v>
      </c>
      <c r="M48" s="5">
        <f t="shared" ref="M48:M79" si="8">IF(H48&gt;$K$10,(IF(H48&gt;$J$10,3,2)),1)</f>
        <v>2</v>
      </c>
      <c r="N48" s="5">
        <f t="shared" ref="N48:N79" si="9">IF(I48&gt;$K$10,(IF(I48&gt;$J$10,3,2)),1)</f>
        <v>2</v>
      </c>
    </row>
    <row r="49" spans="2:14">
      <c r="B49" s="22">
        <v>34</v>
      </c>
      <c r="C49" s="16"/>
      <c r="D49" s="26"/>
      <c r="E49" s="25">
        <f>(MT!K46+ET!P46)/(MT!$K$10+ET!$P$10)</f>
        <v>0.45</v>
      </c>
      <c r="F49" s="25">
        <f>(MT!L46+ET!Q46)/(MT!$L$10+ET!$Q$10)</f>
        <v>0.65</v>
      </c>
      <c r="G49" s="25">
        <f>(MT!M46+ET!R46)/(MT!$M$10+ET!$R$10)</f>
        <v>0.55000000000000004</v>
      </c>
      <c r="H49" s="25">
        <f>(ET!S46)/(ET!$S$10)</f>
        <v>0.7</v>
      </c>
      <c r="I49" s="25">
        <f>(ET!T46)/(ET!$T$10)</f>
        <v>0.3</v>
      </c>
      <c r="J49" s="5">
        <f t="shared" si="5"/>
        <v>2</v>
      </c>
      <c r="K49" s="5">
        <f t="shared" si="6"/>
        <v>3</v>
      </c>
      <c r="L49" s="5">
        <f t="shared" si="7"/>
        <v>3</v>
      </c>
      <c r="M49" s="5">
        <f t="shared" si="8"/>
        <v>3</v>
      </c>
      <c r="N49" s="5">
        <f t="shared" si="9"/>
        <v>1</v>
      </c>
    </row>
    <row r="50" spans="2:14">
      <c r="B50" s="22">
        <v>35</v>
      </c>
      <c r="C50" s="16"/>
      <c r="D50" s="26"/>
      <c r="E50" s="25">
        <f>(MT!K47+ET!P47)/(MT!$K$10+ET!$P$10)</f>
        <v>0.85</v>
      </c>
      <c r="F50" s="25">
        <f>(MT!L47+ET!Q47)/(MT!$L$10+ET!$Q$10)</f>
        <v>0.65</v>
      </c>
      <c r="G50" s="25">
        <f>(MT!M47+ET!R47)/(MT!$M$10+ET!$R$10)</f>
        <v>0.8</v>
      </c>
      <c r="H50" s="25">
        <f>(ET!S47)/(ET!$S$10)</f>
        <v>0.1</v>
      </c>
      <c r="I50" s="25">
        <f>(ET!T47)/(ET!$T$10)</f>
        <v>0.4</v>
      </c>
      <c r="J50" s="5">
        <f t="shared" si="5"/>
        <v>3</v>
      </c>
      <c r="K50" s="5">
        <f t="shared" si="6"/>
        <v>3</v>
      </c>
      <c r="L50" s="5">
        <f t="shared" si="7"/>
        <v>3</v>
      </c>
      <c r="M50" s="5">
        <f t="shared" si="8"/>
        <v>1</v>
      </c>
      <c r="N50" s="5">
        <f t="shared" si="9"/>
        <v>2</v>
      </c>
    </row>
    <row r="51" spans="2:14">
      <c r="B51" s="22">
        <v>36</v>
      </c>
      <c r="C51" s="16"/>
      <c r="D51" s="26"/>
      <c r="E51" s="25">
        <f>(MT!K48+ET!P48)/(MT!$K$10+ET!$P$10)</f>
        <v>0.9</v>
      </c>
      <c r="F51" s="25">
        <f>(MT!L48+ET!Q48)/(MT!$L$10+ET!$Q$10)</f>
        <v>1</v>
      </c>
      <c r="G51" s="25">
        <f>(MT!M48+ET!R48)/(MT!$M$10+ET!$R$10)</f>
        <v>0.9</v>
      </c>
      <c r="H51" s="25">
        <f>(ET!S48)/(ET!$S$10)</f>
        <v>0.4</v>
      </c>
      <c r="I51" s="25">
        <f>(ET!T48)/(ET!$T$10)</f>
        <v>0.5</v>
      </c>
      <c r="J51" s="5">
        <f t="shared" si="5"/>
        <v>3</v>
      </c>
      <c r="K51" s="5">
        <f t="shared" si="6"/>
        <v>3</v>
      </c>
      <c r="L51" s="5">
        <f t="shared" si="7"/>
        <v>3</v>
      </c>
      <c r="M51" s="5">
        <f t="shared" si="8"/>
        <v>2</v>
      </c>
      <c r="N51" s="5">
        <f t="shared" si="9"/>
        <v>2</v>
      </c>
    </row>
    <row r="52" spans="2:14">
      <c r="B52" s="22">
        <v>37</v>
      </c>
      <c r="C52" s="16"/>
      <c r="D52" s="26"/>
      <c r="E52" s="25">
        <f>(MT!K49+ET!P49)/(MT!$K$10+ET!$P$10)</f>
        <v>0.5</v>
      </c>
      <c r="F52" s="25">
        <f>(MT!L49+ET!Q49)/(MT!$L$10+ET!$Q$10)</f>
        <v>0.7</v>
      </c>
      <c r="G52" s="25">
        <f>(MT!M49+ET!R49)/(MT!$M$10+ET!$R$10)</f>
        <v>0.6</v>
      </c>
      <c r="H52" s="25">
        <f>(ET!S49)/(ET!$S$10)</f>
        <v>0.5</v>
      </c>
      <c r="I52" s="25">
        <f>(ET!T49)/(ET!$T$10)</f>
        <v>0.2</v>
      </c>
      <c r="J52" s="5">
        <f t="shared" si="5"/>
        <v>2</v>
      </c>
      <c r="K52" s="5">
        <f t="shared" si="6"/>
        <v>3</v>
      </c>
      <c r="L52" s="5">
        <f t="shared" si="7"/>
        <v>3</v>
      </c>
      <c r="M52" s="5">
        <f t="shared" si="8"/>
        <v>2</v>
      </c>
      <c r="N52" s="5">
        <f t="shared" si="9"/>
        <v>1</v>
      </c>
    </row>
    <row r="53" spans="2:14">
      <c r="B53" s="22">
        <v>38</v>
      </c>
      <c r="C53" s="16"/>
      <c r="D53" s="26"/>
      <c r="E53" s="25">
        <f>(MT!K50+ET!P50)/(MT!$K$10+ET!$P$10)</f>
        <v>0.1</v>
      </c>
      <c r="F53" s="25">
        <f>(MT!L50+ET!Q50)/(MT!$L$10+ET!$Q$10)</f>
        <v>0.75</v>
      </c>
      <c r="G53" s="25">
        <f>(MT!M50+ET!R50)/(MT!$M$10+ET!$R$10)</f>
        <v>0.5</v>
      </c>
      <c r="H53" s="25">
        <f>(ET!S50)/(ET!$S$10)</f>
        <v>0.2</v>
      </c>
      <c r="I53" s="25">
        <f>(ET!T50)/(ET!$T$10)</f>
        <v>0.7</v>
      </c>
      <c r="J53" s="5">
        <f t="shared" si="5"/>
        <v>1</v>
      </c>
      <c r="K53" s="5">
        <f t="shared" si="6"/>
        <v>3</v>
      </c>
      <c r="L53" s="5">
        <f t="shared" si="7"/>
        <v>2</v>
      </c>
      <c r="M53" s="5">
        <f t="shared" si="8"/>
        <v>1</v>
      </c>
      <c r="N53" s="5">
        <f t="shared" si="9"/>
        <v>3</v>
      </c>
    </row>
    <row r="54" spans="2:14">
      <c r="B54" s="22">
        <v>39</v>
      </c>
      <c r="C54" s="16"/>
      <c r="D54" s="26"/>
      <c r="E54" s="25">
        <f>(MT!K51+ET!P51)/(MT!$K$10+ET!$P$10)</f>
        <v>0.3</v>
      </c>
      <c r="F54" s="25">
        <f>(MT!L51+ET!Q51)/(MT!$L$10+ET!$Q$10)</f>
        <v>0.2</v>
      </c>
      <c r="G54" s="25">
        <f>(MT!M51+ET!R51)/(MT!$M$10+ET!$R$10)</f>
        <v>0.7</v>
      </c>
      <c r="H54" s="25">
        <f>(ET!S51)/(ET!$S$10)</f>
        <v>0.5</v>
      </c>
      <c r="I54" s="25">
        <f>(ET!T51)/(ET!$T$10)</f>
        <v>0.1</v>
      </c>
      <c r="J54" s="5">
        <f t="shared" si="5"/>
        <v>1</v>
      </c>
      <c r="K54" s="5">
        <f t="shared" si="6"/>
        <v>1</v>
      </c>
      <c r="L54" s="5">
        <f t="shared" si="7"/>
        <v>3</v>
      </c>
      <c r="M54" s="5">
        <f t="shared" si="8"/>
        <v>2</v>
      </c>
      <c r="N54" s="5">
        <f t="shared" si="9"/>
        <v>1</v>
      </c>
    </row>
    <row r="55" spans="2:14">
      <c r="B55" s="22">
        <v>40</v>
      </c>
      <c r="C55" s="16"/>
      <c r="D55" s="26"/>
      <c r="E55" s="25">
        <f>(MT!K52+ET!P52)/(MT!$K$10+ET!$P$10)</f>
        <v>0.45</v>
      </c>
      <c r="F55" s="25">
        <f>(MT!L52+ET!Q52)/(MT!$L$10+ET!$Q$10)</f>
        <v>0.5</v>
      </c>
      <c r="G55" s="25">
        <f>(MT!M52+ET!R52)/(MT!$M$10+ET!$R$10)</f>
        <v>0.5</v>
      </c>
      <c r="H55" s="25">
        <f>(ET!S52)/(ET!$S$10)</f>
        <v>0.2</v>
      </c>
      <c r="I55" s="25">
        <f>(ET!T52)/(ET!$T$10)</f>
        <v>0.3</v>
      </c>
      <c r="J55" s="5">
        <f t="shared" si="5"/>
        <v>2</v>
      </c>
      <c r="K55" s="5">
        <f t="shared" si="6"/>
        <v>2</v>
      </c>
      <c r="L55" s="5">
        <f t="shared" si="7"/>
        <v>2</v>
      </c>
      <c r="M55" s="5">
        <f t="shared" si="8"/>
        <v>1</v>
      </c>
      <c r="N55" s="5">
        <f t="shared" si="9"/>
        <v>1</v>
      </c>
    </row>
    <row r="56" spans="2:14">
      <c r="B56" s="22">
        <v>41</v>
      </c>
      <c r="C56" s="16"/>
      <c r="D56" s="26"/>
      <c r="E56" s="25">
        <f>(MT!K53+ET!P53)/(MT!$K$10+ET!$P$10)</f>
        <v>0.35</v>
      </c>
      <c r="F56" s="25">
        <f>(MT!L53+ET!Q53)/(MT!$L$10+ET!$Q$10)</f>
        <v>0.6</v>
      </c>
      <c r="G56" s="25">
        <f>(MT!M53+ET!R53)/(MT!$M$10+ET!$R$10)</f>
        <v>0.35</v>
      </c>
      <c r="H56" s="25">
        <f>(ET!S53)/(ET!$S$10)</f>
        <v>0.4</v>
      </c>
      <c r="I56" s="25">
        <f>(ET!T53)/(ET!$T$10)</f>
        <v>0.5</v>
      </c>
      <c r="J56" s="5">
        <f t="shared" si="5"/>
        <v>2</v>
      </c>
      <c r="K56" s="5">
        <f t="shared" si="6"/>
        <v>3</v>
      </c>
      <c r="L56" s="5">
        <f t="shared" si="7"/>
        <v>2</v>
      </c>
      <c r="M56" s="5">
        <f t="shared" si="8"/>
        <v>2</v>
      </c>
      <c r="N56" s="5">
        <f t="shared" si="9"/>
        <v>2</v>
      </c>
    </row>
    <row r="57" spans="2:14">
      <c r="B57" s="22">
        <v>42</v>
      </c>
      <c r="C57" s="23"/>
      <c r="D57" s="24"/>
      <c r="E57" s="25">
        <f>(MT!K54+ET!P54)/(MT!$K$10+ET!$P$10)</f>
        <v>0.75</v>
      </c>
      <c r="F57" s="25">
        <f>(MT!L54+ET!Q54)/(MT!$L$10+ET!$Q$10)</f>
        <v>0.7</v>
      </c>
      <c r="G57" s="25">
        <f>(MT!M54+ET!R54)/(MT!$M$10+ET!$R$10)</f>
        <v>0.6</v>
      </c>
      <c r="H57" s="25">
        <f>(ET!S54)/(ET!$S$10)</f>
        <v>0.7</v>
      </c>
      <c r="I57" s="25">
        <f>(ET!T54)/(ET!$T$10)</f>
        <v>0.5</v>
      </c>
      <c r="J57" s="5">
        <f t="shared" si="5"/>
        <v>3</v>
      </c>
      <c r="K57" s="5">
        <f t="shared" si="6"/>
        <v>3</v>
      </c>
      <c r="L57" s="5">
        <f t="shared" si="7"/>
        <v>3</v>
      </c>
      <c r="M57" s="5">
        <f t="shared" si="8"/>
        <v>3</v>
      </c>
      <c r="N57" s="5">
        <f t="shared" si="9"/>
        <v>2</v>
      </c>
    </row>
    <row r="58" spans="2:14">
      <c r="B58" s="22">
        <v>43</v>
      </c>
      <c r="C58" s="23"/>
      <c r="D58" s="24"/>
      <c r="E58" s="25">
        <f>(MT!K55+ET!P55)/(MT!$K$10+ET!$P$10)</f>
        <v>0.7</v>
      </c>
      <c r="F58" s="25">
        <f>(MT!L55+ET!Q55)/(MT!$L$10+ET!$Q$10)</f>
        <v>0.8</v>
      </c>
      <c r="G58" s="25">
        <f>(MT!M55+ET!R55)/(MT!$M$10+ET!$R$10)</f>
        <v>0.6</v>
      </c>
      <c r="H58" s="25">
        <f>(ET!S55)/(ET!$S$10)</f>
        <v>0.2</v>
      </c>
      <c r="I58" s="25">
        <f>(ET!T55)/(ET!$T$10)</f>
        <v>0.5</v>
      </c>
      <c r="J58" s="5">
        <f t="shared" si="5"/>
        <v>3</v>
      </c>
      <c r="K58" s="5">
        <f t="shared" si="6"/>
        <v>3</v>
      </c>
      <c r="L58" s="5">
        <f t="shared" si="7"/>
        <v>3</v>
      </c>
      <c r="M58" s="5">
        <f t="shared" si="8"/>
        <v>1</v>
      </c>
      <c r="N58" s="5">
        <f t="shared" si="9"/>
        <v>2</v>
      </c>
    </row>
    <row r="59" spans="2:14">
      <c r="B59" s="22">
        <v>44</v>
      </c>
      <c r="C59" s="23"/>
      <c r="D59" s="24"/>
      <c r="E59" s="25">
        <f>(MT!K56+ET!P56)/(MT!$K$10+ET!$P$10)</f>
        <v>0.95</v>
      </c>
      <c r="F59" s="25">
        <f>(MT!L56+ET!Q56)/(MT!$L$10+ET!$Q$10)</f>
        <v>0.85</v>
      </c>
      <c r="G59" s="25">
        <f>(MT!M56+ET!R56)/(MT!$M$10+ET!$R$10)</f>
        <v>0.65</v>
      </c>
      <c r="H59" s="25">
        <f>(ET!S56)/(ET!$S$10)</f>
        <v>0.6</v>
      </c>
      <c r="I59" s="25">
        <f>(ET!T56)/(ET!$T$10)</f>
        <v>0.8</v>
      </c>
      <c r="J59" s="5">
        <f t="shared" si="5"/>
        <v>3</v>
      </c>
      <c r="K59" s="5">
        <f t="shared" si="6"/>
        <v>3</v>
      </c>
      <c r="L59" s="5">
        <f t="shared" si="7"/>
        <v>3</v>
      </c>
      <c r="M59" s="5">
        <f t="shared" si="8"/>
        <v>3</v>
      </c>
      <c r="N59" s="5">
        <f t="shared" si="9"/>
        <v>3</v>
      </c>
    </row>
    <row r="60" spans="2:14">
      <c r="B60" s="22">
        <v>45</v>
      </c>
      <c r="C60" s="23"/>
      <c r="D60" s="24"/>
      <c r="E60" s="25">
        <f>(MT!K57+ET!P57)/(MT!$K$10+ET!$P$10)</f>
        <v>0.8</v>
      </c>
      <c r="F60" s="25">
        <f>(MT!L57+ET!Q57)/(MT!$L$10+ET!$Q$10)</f>
        <v>0.7</v>
      </c>
      <c r="G60" s="25">
        <f>(MT!M57+ET!R57)/(MT!$M$10+ET!$R$10)</f>
        <v>0.4</v>
      </c>
      <c r="H60" s="25">
        <f>(ET!S57)/(ET!$S$10)</f>
        <v>0.3</v>
      </c>
      <c r="I60" s="25">
        <f>(ET!T57)/(ET!$T$10)</f>
        <v>0.4</v>
      </c>
      <c r="J60" s="5">
        <f t="shared" si="5"/>
        <v>3</v>
      </c>
      <c r="K60" s="5">
        <f t="shared" si="6"/>
        <v>3</v>
      </c>
      <c r="L60" s="5">
        <f t="shared" si="7"/>
        <v>2</v>
      </c>
      <c r="M60" s="5">
        <f t="shared" si="8"/>
        <v>1</v>
      </c>
      <c r="N60" s="5">
        <f t="shared" si="9"/>
        <v>2</v>
      </c>
    </row>
    <row r="61" spans="2:14">
      <c r="B61" s="22">
        <v>46</v>
      </c>
      <c r="C61" s="23"/>
      <c r="D61" s="24"/>
      <c r="E61" s="25">
        <f>(MT!K58+ET!P58)/(MT!$K$10+ET!$P$10)</f>
        <v>0.8</v>
      </c>
      <c r="F61" s="25">
        <f>(MT!L58+ET!Q58)/(MT!$L$10+ET!$Q$10)</f>
        <v>0.6</v>
      </c>
      <c r="G61" s="25">
        <f>(MT!M58+ET!R58)/(MT!$M$10+ET!$R$10)</f>
        <v>0.5</v>
      </c>
      <c r="H61" s="25">
        <f>(ET!S58)/(ET!$S$10)</f>
        <v>0</v>
      </c>
      <c r="I61" s="25">
        <f>(ET!T58)/(ET!$T$10)</f>
        <v>0.1</v>
      </c>
      <c r="J61" s="5">
        <f t="shared" si="5"/>
        <v>3</v>
      </c>
      <c r="K61" s="5">
        <f t="shared" si="6"/>
        <v>3</v>
      </c>
      <c r="L61" s="5">
        <f t="shared" si="7"/>
        <v>2</v>
      </c>
      <c r="M61" s="5">
        <f t="shared" si="8"/>
        <v>1</v>
      </c>
      <c r="N61" s="5">
        <f t="shared" si="9"/>
        <v>1</v>
      </c>
    </row>
    <row r="62" spans="2:14">
      <c r="B62" s="22">
        <v>47</v>
      </c>
      <c r="C62" s="23"/>
      <c r="D62" s="24"/>
      <c r="E62" s="25">
        <f>(MT!K59+ET!P59)/(MT!$K$10+ET!$P$10)</f>
        <v>0.85</v>
      </c>
      <c r="F62" s="25">
        <f>(MT!L59+ET!Q59)/(MT!$L$10+ET!$Q$10)</f>
        <v>0.8</v>
      </c>
      <c r="G62" s="25">
        <f>(MT!M59+ET!R59)/(MT!$M$10+ET!$R$10)</f>
        <v>0.7</v>
      </c>
      <c r="H62" s="25">
        <f>(ET!S59)/(ET!$S$10)</f>
        <v>0.5</v>
      </c>
      <c r="I62" s="25">
        <f>(ET!T59)/(ET!$T$10)</f>
        <v>0.6</v>
      </c>
      <c r="J62" s="5">
        <f t="shared" si="5"/>
        <v>3</v>
      </c>
      <c r="K62" s="5">
        <f t="shared" si="6"/>
        <v>3</v>
      </c>
      <c r="L62" s="5">
        <f t="shared" si="7"/>
        <v>3</v>
      </c>
      <c r="M62" s="5">
        <f t="shared" si="8"/>
        <v>2</v>
      </c>
      <c r="N62" s="5">
        <f t="shared" si="9"/>
        <v>3</v>
      </c>
    </row>
    <row r="63" spans="2:14">
      <c r="B63" s="22">
        <v>48</v>
      </c>
      <c r="C63" s="23"/>
      <c r="D63" s="24"/>
      <c r="E63" s="25">
        <f>(MT!K60+ET!P60)/(MT!$K$10+ET!$P$10)</f>
        <v>0.5</v>
      </c>
      <c r="F63" s="25">
        <f>(MT!L60+ET!Q60)/(MT!$L$10+ET!$Q$10)</f>
        <v>0.3</v>
      </c>
      <c r="G63" s="25">
        <f>(MT!M60+ET!R60)/(MT!$M$10+ET!$R$10)</f>
        <v>0.2</v>
      </c>
      <c r="H63" s="25">
        <f>(ET!S60)/(ET!$S$10)</f>
        <v>0</v>
      </c>
      <c r="I63" s="25">
        <f>(ET!T60)/(ET!$T$10)</f>
        <v>0.6</v>
      </c>
      <c r="J63" s="5">
        <f t="shared" si="5"/>
        <v>2</v>
      </c>
      <c r="K63" s="5">
        <f t="shared" si="6"/>
        <v>1</v>
      </c>
      <c r="L63" s="5">
        <f t="shared" si="7"/>
        <v>1</v>
      </c>
      <c r="M63" s="5">
        <f t="shared" si="8"/>
        <v>1</v>
      </c>
      <c r="N63" s="5">
        <f t="shared" si="9"/>
        <v>3</v>
      </c>
    </row>
    <row r="64" spans="2:14">
      <c r="B64" s="22">
        <v>49</v>
      </c>
      <c r="C64" s="23"/>
      <c r="D64" s="24"/>
      <c r="E64" s="25">
        <f>(MT!K61+ET!P61)/(MT!$K$10+ET!$P$10)</f>
        <v>0.9</v>
      </c>
      <c r="F64" s="25">
        <f>(MT!L61+ET!Q61)/(MT!$L$10+ET!$Q$10)</f>
        <v>0.9</v>
      </c>
      <c r="G64" s="25">
        <f>(MT!M61+ET!R61)/(MT!$M$10+ET!$R$10)</f>
        <v>0.8</v>
      </c>
      <c r="H64" s="25">
        <f>(ET!S61)/(ET!$S$10)</f>
        <v>0.7</v>
      </c>
      <c r="I64" s="25">
        <f>(ET!T61)/(ET!$T$10)</f>
        <v>0.6</v>
      </c>
      <c r="J64" s="5">
        <f t="shared" si="5"/>
        <v>3</v>
      </c>
      <c r="K64" s="5">
        <f t="shared" si="6"/>
        <v>3</v>
      </c>
      <c r="L64" s="5">
        <f t="shared" si="7"/>
        <v>3</v>
      </c>
      <c r="M64" s="5">
        <f t="shared" si="8"/>
        <v>3</v>
      </c>
      <c r="N64" s="5">
        <f t="shared" si="9"/>
        <v>3</v>
      </c>
    </row>
    <row r="65" spans="2:14">
      <c r="B65" s="22">
        <v>50</v>
      </c>
      <c r="C65" s="23"/>
      <c r="D65" s="24"/>
      <c r="E65" s="25">
        <f>(MT!K62+ET!P62)/(MT!$K$10+ET!$P$10)</f>
        <v>0.75</v>
      </c>
      <c r="F65" s="25">
        <f>(MT!L62+ET!Q62)/(MT!$L$10+ET!$Q$10)</f>
        <v>0.85</v>
      </c>
      <c r="G65" s="25">
        <f>(MT!M62+ET!R62)/(MT!$M$10+ET!$R$10)</f>
        <v>0.7</v>
      </c>
      <c r="H65" s="25">
        <f>(ET!S62)/(ET!$S$10)</f>
        <v>0.4</v>
      </c>
      <c r="I65" s="25">
        <f>(ET!T62)/(ET!$T$10)</f>
        <v>0.4</v>
      </c>
      <c r="J65" s="5">
        <f t="shared" si="5"/>
        <v>3</v>
      </c>
      <c r="K65" s="5">
        <f t="shared" si="6"/>
        <v>3</v>
      </c>
      <c r="L65" s="5">
        <f t="shared" si="7"/>
        <v>3</v>
      </c>
      <c r="M65" s="5">
        <f t="shared" si="8"/>
        <v>2</v>
      </c>
      <c r="N65" s="5">
        <f t="shared" si="9"/>
        <v>2</v>
      </c>
    </row>
    <row r="66" spans="2:14">
      <c r="B66" s="22">
        <v>51</v>
      </c>
      <c r="C66" s="23"/>
      <c r="D66" s="24"/>
      <c r="E66" s="25">
        <f>(MT!K63+ET!P63)/(MT!$K$10+ET!$P$10)</f>
        <v>0.85</v>
      </c>
      <c r="F66" s="25">
        <f>(MT!L63+ET!Q63)/(MT!$L$10+ET!$Q$10)</f>
        <v>0.9</v>
      </c>
      <c r="G66" s="25">
        <f>(MT!M63+ET!R63)/(MT!$M$10+ET!$R$10)</f>
        <v>0.55000000000000004</v>
      </c>
      <c r="H66" s="25">
        <f>(ET!S63)/(ET!$S$10)</f>
        <v>0.2</v>
      </c>
      <c r="I66" s="25">
        <f>(ET!T63)/(ET!$T$10)</f>
        <v>0.5</v>
      </c>
      <c r="J66" s="5">
        <f t="shared" si="5"/>
        <v>3</v>
      </c>
      <c r="K66" s="5">
        <f t="shared" si="6"/>
        <v>3</v>
      </c>
      <c r="L66" s="5">
        <f t="shared" si="7"/>
        <v>3</v>
      </c>
      <c r="M66" s="5">
        <f t="shared" si="8"/>
        <v>1</v>
      </c>
      <c r="N66" s="5">
        <f t="shared" si="9"/>
        <v>2</v>
      </c>
    </row>
    <row r="67" spans="2:14">
      <c r="B67" s="22">
        <v>52</v>
      </c>
      <c r="C67" s="23"/>
      <c r="D67" s="24"/>
      <c r="E67" s="25">
        <f>(MT!K64+ET!P64)/(MT!$K$10+ET!$P$10)</f>
        <v>0.75</v>
      </c>
      <c r="F67" s="25">
        <f>(MT!L64+ET!Q64)/(MT!$L$10+ET!$Q$10)</f>
        <v>0.85</v>
      </c>
      <c r="G67" s="25">
        <f>(MT!M64+ET!R64)/(MT!$M$10+ET!$R$10)</f>
        <v>0.75</v>
      </c>
      <c r="H67" s="25">
        <f>(ET!S64)/(ET!$S$10)</f>
        <v>0.8</v>
      </c>
      <c r="I67" s="25">
        <f>(ET!T64)/(ET!$T$10)</f>
        <v>0.4</v>
      </c>
      <c r="J67" s="5">
        <f t="shared" si="5"/>
        <v>3</v>
      </c>
      <c r="K67" s="5">
        <f t="shared" si="6"/>
        <v>3</v>
      </c>
      <c r="L67" s="5">
        <f t="shared" si="7"/>
        <v>3</v>
      </c>
      <c r="M67" s="5">
        <f t="shared" si="8"/>
        <v>3</v>
      </c>
      <c r="N67" s="5">
        <f t="shared" si="9"/>
        <v>2</v>
      </c>
    </row>
    <row r="68" spans="2:14">
      <c r="B68" s="22">
        <v>53</v>
      </c>
      <c r="C68" s="23"/>
      <c r="D68" s="24"/>
      <c r="E68" s="25">
        <f>(MT!K65+ET!P65)/(MT!$K$10+ET!$P$10)</f>
        <v>1</v>
      </c>
      <c r="F68" s="25">
        <f>(MT!L65+ET!Q65)/(MT!$L$10+ET!$Q$10)</f>
        <v>0.95</v>
      </c>
      <c r="G68" s="25">
        <f>(MT!M65+ET!R65)/(MT!$M$10+ET!$R$10)</f>
        <v>1</v>
      </c>
      <c r="H68" s="25">
        <f>(ET!S65)/(ET!$S$10)</f>
        <v>0.9</v>
      </c>
      <c r="I68" s="25">
        <f>(ET!T65)/(ET!$T$10)</f>
        <v>0.6</v>
      </c>
      <c r="J68" s="5">
        <f t="shared" si="5"/>
        <v>3</v>
      </c>
      <c r="K68" s="5">
        <f t="shared" si="6"/>
        <v>3</v>
      </c>
      <c r="L68" s="5">
        <f t="shared" si="7"/>
        <v>3</v>
      </c>
      <c r="M68" s="5">
        <f t="shared" si="8"/>
        <v>3</v>
      </c>
      <c r="N68" s="5">
        <f t="shared" si="9"/>
        <v>3</v>
      </c>
    </row>
    <row r="69" spans="2:14">
      <c r="B69" s="22">
        <v>54</v>
      </c>
      <c r="C69" s="23"/>
      <c r="D69" s="24"/>
      <c r="E69" s="25">
        <f>(MT!K66+ET!P66)/(MT!$K$10+ET!$P$10)</f>
        <v>0.8</v>
      </c>
      <c r="F69" s="25">
        <f>(MT!L66+ET!Q66)/(MT!$L$10+ET!$Q$10)</f>
        <v>0.8</v>
      </c>
      <c r="G69" s="25">
        <f>(MT!M66+ET!R66)/(MT!$M$10+ET!$R$10)</f>
        <v>0.6</v>
      </c>
      <c r="H69" s="25">
        <f>(ET!S66)/(ET!$S$10)</f>
        <v>0.6</v>
      </c>
      <c r="I69" s="25">
        <f>(ET!T66)/(ET!$T$10)</f>
        <v>0.5</v>
      </c>
      <c r="J69" s="5">
        <f t="shared" si="5"/>
        <v>3</v>
      </c>
      <c r="K69" s="5">
        <f t="shared" si="6"/>
        <v>3</v>
      </c>
      <c r="L69" s="5">
        <f t="shared" si="7"/>
        <v>3</v>
      </c>
      <c r="M69" s="5">
        <f t="shared" si="8"/>
        <v>3</v>
      </c>
      <c r="N69" s="5">
        <f t="shared" si="9"/>
        <v>2</v>
      </c>
    </row>
    <row r="70" spans="2:14">
      <c r="B70" s="22">
        <v>55</v>
      </c>
      <c r="C70" s="23"/>
      <c r="D70" s="24"/>
      <c r="E70" s="25">
        <f>(MT!K67+ET!P67)/(MT!$K$10+ET!$P$10)</f>
        <v>1</v>
      </c>
      <c r="F70" s="25">
        <f>(MT!L67+ET!Q67)/(MT!$L$10+ET!$Q$10)</f>
        <v>0.95</v>
      </c>
      <c r="G70" s="25">
        <f>(MT!M67+ET!R67)/(MT!$M$10+ET!$R$10)</f>
        <v>0.95</v>
      </c>
      <c r="H70" s="25">
        <f>(ET!S67)/(ET!$S$10)</f>
        <v>0.7</v>
      </c>
      <c r="I70" s="25">
        <f>(ET!T67)/(ET!$T$10)</f>
        <v>0.7</v>
      </c>
      <c r="J70" s="5">
        <f t="shared" si="5"/>
        <v>3</v>
      </c>
      <c r="K70" s="5">
        <f t="shared" si="6"/>
        <v>3</v>
      </c>
      <c r="L70" s="5">
        <f t="shared" si="7"/>
        <v>3</v>
      </c>
      <c r="M70" s="5">
        <f t="shared" si="8"/>
        <v>3</v>
      </c>
      <c r="N70" s="5">
        <f t="shared" si="9"/>
        <v>3</v>
      </c>
    </row>
    <row r="71" spans="2:14">
      <c r="B71" s="22">
        <v>56</v>
      </c>
      <c r="C71" s="23"/>
      <c r="D71" s="24"/>
      <c r="E71" s="25">
        <f>(MT!K68+ET!P68)/(MT!$K$10+ET!$P$10)</f>
        <v>0.75</v>
      </c>
      <c r="F71" s="25">
        <f>(MT!L68+ET!Q68)/(MT!$L$10+ET!$Q$10)</f>
        <v>0.8</v>
      </c>
      <c r="G71" s="25">
        <f>(MT!M68+ET!R68)/(MT!$M$10+ET!$R$10)</f>
        <v>0.8</v>
      </c>
      <c r="H71" s="25">
        <f>(ET!S68)/(ET!$S$10)</f>
        <v>0.6</v>
      </c>
      <c r="I71" s="25">
        <f>(ET!T68)/(ET!$T$10)</f>
        <v>0.5</v>
      </c>
      <c r="J71" s="5">
        <f t="shared" si="5"/>
        <v>3</v>
      </c>
      <c r="K71" s="5">
        <f t="shared" si="6"/>
        <v>3</v>
      </c>
      <c r="L71" s="5">
        <f t="shared" si="7"/>
        <v>3</v>
      </c>
      <c r="M71" s="5">
        <f t="shared" si="8"/>
        <v>3</v>
      </c>
      <c r="N71" s="5">
        <f t="shared" si="9"/>
        <v>2</v>
      </c>
    </row>
    <row r="72" spans="2:14">
      <c r="B72" s="22">
        <v>57</v>
      </c>
      <c r="C72" s="23"/>
      <c r="D72" s="24"/>
      <c r="E72" s="25">
        <f>(MT!K69+ET!P69)/(MT!$K$10+ET!$P$10)</f>
        <v>1</v>
      </c>
      <c r="F72" s="25">
        <f>(MT!L69+ET!Q69)/(MT!$L$10+ET!$Q$10)</f>
        <v>0.8</v>
      </c>
      <c r="G72" s="25">
        <f>(MT!M69+ET!R69)/(MT!$M$10+ET!$R$10)</f>
        <v>0.95</v>
      </c>
      <c r="H72" s="25">
        <f>(ET!S69)/(ET!$S$10)</f>
        <v>0.4</v>
      </c>
      <c r="I72" s="25">
        <f>(ET!T69)/(ET!$T$10)</f>
        <v>0.8</v>
      </c>
      <c r="J72" s="5">
        <f t="shared" si="5"/>
        <v>3</v>
      </c>
      <c r="K72" s="5">
        <f t="shared" si="6"/>
        <v>3</v>
      </c>
      <c r="L72" s="5">
        <f t="shared" si="7"/>
        <v>3</v>
      </c>
      <c r="M72" s="5">
        <f t="shared" si="8"/>
        <v>2</v>
      </c>
      <c r="N72" s="5">
        <f t="shared" si="9"/>
        <v>3</v>
      </c>
    </row>
    <row r="73" spans="2:14">
      <c r="B73" s="22">
        <v>58</v>
      </c>
      <c r="C73" s="23"/>
      <c r="D73" s="24"/>
      <c r="E73" s="25">
        <f>(MT!K70+ET!P70)/(MT!$K$10+ET!$P$10)</f>
        <v>0.55000000000000004</v>
      </c>
      <c r="F73" s="25">
        <f>(MT!L70+ET!Q70)/(MT!$L$10+ET!$Q$10)</f>
        <v>0.45</v>
      </c>
      <c r="G73" s="25">
        <f>(MT!M70+ET!R70)/(MT!$M$10+ET!$R$10)</f>
        <v>0.75</v>
      </c>
      <c r="H73" s="25">
        <f>(ET!S70)/(ET!$S$10)</f>
        <v>0</v>
      </c>
      <c r="I73" s="25">
        <f>(ET!T70)/(ET!$T$10)</f>
        <v>0.5</v>
      </c>
      <c r="J73" s="5">
        <f t="shared" si="5"/>
        <v>3</v>
      </c>
      <c r="K73" s="5">
        <f t="shared" si="6"/>
        <v>2</v>
      </c>
      <c r="L73" s="5">
        <f t="shared" si="7"/>
        <v>3</v>
      </c>
      <c r="M73" s="5">
        <f t="shared" si="8"/>
        <v>1</v>
      </c>
      <c r="N73" s="5">
        <f t="shared" si="9"/>
        <v>2</v>
      </c>
    </row>
    <row r="74" spans="2:14">
      <c r="B74" s="22">
        <v>59</v>
      </c>
      <c r="C74" s="23"/>
      <c r="D74" s="24"/>
      <c r="E74" s="25">
        <f>(MT!K71+ET!P71)/(MT!$K$10+ET!$P$10)</f>
        <v>0.7</v>
      </c>
      <c r="F74" s="25">
        <f>(MT!L71+ET!Q71)/(MT!$L$10+ET!$Q$10)</f>
        <v>0.7</v>
      </c>
      <c r="G74" s="25">
        <f>(MT!M71+ET!R71)/(MT!$M$10+ET!$R$10)</f>
        <v>0.4</v>
      </c>
      <c r="H74" s="25">
        <f>(ET!S71)/(ET!$S$10)</f>
        <v>0.6</v>
      </c>
      <c r="I74" s="25">
        <f>(ET!T71)/(ET!$T$10)</f>
        <v>0.4</v>
      </c>
      <c r="J74" s="5">
        <f t="shared" si="5"/>
        <v>3</v>
      </c>
      <c r="K74" s="5">
        <f t="shared" si="6"/>
        <v>3</v>
      </c>
      <c r="L74" s="5">
        <f t="shared" si="7"/>
        <v>2</v>
      </c>
      <c r="M74" s="5">
        <f t="shared" si="8"/>
        <v>3</v>
      </c>
      <c r="N74" s="5">
        <f t="shared" si="9"/>
        <v>2</v>
      </c>
    </row>
    <row r="75" spans="2:14">
      <c r="B75" s="22">
        <v>60</v>
      </c>
      <c r="C75" s="23"/>
      <c r="D75" s="24"/>
      <c r="E75" s="25">
        <f>(MT!K72+ET!P72)/(MT!$K$10+ET!$P$10)</f>
        <v>0.95</v>
      </c>
      <c r="F75" s="25">
        <f>(MT!L72+ET!Q72)/(MT!$L$10+ET!$Q$10)</f>
        <v>0.75</v>
      </c>
      <c r="G75" s="25">
        <f>(MT!M72+ET!R72)/(MT!$M$10+ET!$R$10)</f>
        <v>0.4</v>
      </c>
      <c r="H75" s="25">
        <f>(ET!S72)/(ET!$S$10)</f>
        <v>0.7</v>
      </c>
      <c r="I75" s="25">
        <f>(ET!T72)/(ET!$T$10)</f>
        <v>0.8</v>
      </c>
      <c r="J75" s="5">
        <f t="shared" si="5"/>
        <v>3</v>
      </c>
      <c r="K75" s="5">
        <f t="shared" si="6"/>
        <v>3</v>
      </c>
      <c r="L75" s="5">
        <f t="shared" si="7"/>
        <v>2</v>
      </c>
      <c r="M75" s="5">
        <f t="shared" si="8"/>
        <v>3</v>
      </c>
      <c r="N75" s="5">
        <f t="shared" si="9"/>
        <v>3</v>
      </c>
    </row>
    <row r="76" spans="2:14">
      <c r="B76" s="22">
        <v>61</v>
      </c>
      <c r="C76" s="23"/>
      <c r="D76" s="24"/>
      <c r="E76" s="25">
        <f>(MT!K73+ET!P73)/(MT!$K$10+ET!$P$10)</f>
        <v>0.85</v>
      </c>
      <c r="F76" s="25">
        <f>(MT!L73+ET!Q73)/(MT!$L$10+ET!$Q$10)</f>
        <v>0.75</v>
      </c>
      <c r="G76" s="25">
        <f>(MT!M73+ET!R73)/(MT!$M$10+ET!$R$10)</f>
        <v>0.75</v>
      </c>
      <c r="H76" s="25">
        <f>(ET!S73)/(ET!$S$10)</f>
        <v>0.5</v>
      </c>
      <c r="I76" s="25">
        <f>(ET!T73)/(ET!$T$10)</f>
        <v>0.7</v>
      </c>
      <c r="J76" s="5">
        <f t="shared" si="5"/>
        <v>3</v>
      </c>
      <c r="K76" s="5">
        <f t="shared" si="6"/>
        <v>3</v>
      </c>
      <c r="L76" s="5">
        <f t="shared" si="7"/>
        <v>3</v>
      </c>
      <c r="M76" s="5">
        <f t="shared" si="8"/>
        <v>2</v>
      </c>
      <c r="N76" s="5">
        <f t="shared" si="9"/>
        <v>3</v>
      </c>
    </row>
    <row r="77" spans="2:14">
      <c r="B77" s="22">
        <v>62</v>
      </c>
      <c r="C77" s="23"/>
      <c r="D77" s="24"/>
      <c r="E77" s="25">
        <f>(MT!K74+ET!P74)/(MT!$K$10+ET!$P$10)</f>
        <v>0.85</v>
      </c>
      <c r="F77" s="25">
        <f>(MT!L74+ET!Q74)/(MT!$L$10+ET!$Q$10)</f>
        <v>0.45</v>
      </c>
      <c r="G77" s="25">
        <f>(MT!M74+ET!R74)/(MT!$M$10+ET!$R$10)</f>
        <v>0.8</v>
      </c>
      <c r="H77" s="25">
        <f>(ET!S74)/(ET!$S$10)</f>
        <v>0.5</v>
      </c>
      <c r="I77" s="25">
        <f>(ET!T74)/(ET!$T$10)</f>
        <v>0.1</v>
      </c>
      <c r="J77" s="5">
        <f t="shared" si="5"/>
        <v>3</v>
      </c>
      <c r="K77" s="5">
        <f t="shared" si="6"/>
        <v>2</v>
      </c>
      <c r="L77" s="5">
        <f t="shared" si="7"/>
        <v>3</v>
      </c>
      <c r="M77" s="5">
        <f t="shared" si="8"/>
        <v>2</v>
      </c>
      <c r="N77" s="5">
        <f t="shared" si="9"/>
        <v>1</v>
      </c>
    </row>
    <row r="78" spans="2:14">
      <c r="B78" s="22">
        <v>63</v>
      </c>
      <c r="C78" s="23"/>
      <c r="D78" s="24"/>
      <c r="E78" s="25">
        <f>(MT!K75+ET!P75)/(MT!$K$10+ET!$P$10)</f>
        <v>0.55000000000000004</v>
      </c>
      <c r="F78" s="25">
        <f>(MT!L75+ET!Q75)/(MT!$L$10+ET!$Q$10)</f>
        <v>0.6</v>
      </c>
      <c r="G78" s="25">
        <f>(MT!M75+ET!R75)/(MT!$M$10+ET!$R$10)</f>
        <v>0.7</v>
      </c>
      <c r="H78" s="25">
        <f>(ET!S75)/(ET!$S$10)</f>
        <v>0.5</v>
      </c>
      <c r="I78" s="25">
        <f>(ET!T75)/(ET!$T$10)</f>
        <v>0.4</v>
      </c>
      <c r="J78" s="5">
        <f t="shared" si="5"/>
        <v>3</v>
      </c>
      <c r="K78" s="5">
        <f t="shared" si="6"/>
        <v>3</v>
      </c>
      <c r="L78" s="5">
        <f t="shared" si="7"/>
        <v>3</v>
      </c>
      <c r="M78" s="5">
        <f t="shared" si="8"/>
        <v>2</v>
      </c>
      <c r="N78" s="5">
        <f t="shared" si="9"/>
        <v>2</v>
      </c>
    </row>
    <row r="79" spans="2:14">
      <c r="B79" s="22">
        <v>64</v>
      </c>
      <c r="C79" s="23"/>
      <c r="D79" s="24"/>
      <c r="E79" s="25">
        <f>(MT!K76+ET!P76)/(MT!$K$10+ET!$P$10)</f>
        <v>0.5</v>
      </c>
      <c r="F79" s="25">
        <f>(MT!L76+ET!Q76)/(MT!$L$10+ET!$Q$10)</f>
        <v>0.7</v>
      </c>
      <c r="G79" s="25">
        <f>(MT!M76+ET!R76)/(MT!$M$10+ET!$R$10)</f>
        <v>0.7</v>
      </c>
      <c r="H79" s="25">
        <f>(ET!S76)/(ET!$S$10)</f>
        <v>0.1</v>
      </c>
      <c r="I79" s="25">
        <f>(ET!T76)/(ET!$T$10)</f>
        <v>0.3</v>
      </c>
      <c r="J79" s="5">
        <f t="shared" si="5"/>
        <v>2</v>
      </c>
      <c r="K79" s="5">
        <f t="shared" si="6"/>
        <v>3</v>
      </c>
      <c r="L79" s="5">
        <f t="shared" si="7"/>
        <v>3</v>
      </c>
      <c r="M79" s="5">
        <f t="shared" si="8"/>
        <v>1</v>
      </c>
      <c r="N79" s="5">
        <f t="shared" si="9"/>
        <v>1</v>
      </c>
    </row>
    <row r="80" spans="2:14">
      <c r="B80" s="22">
        <v>65</v>
      </c>
      <c r="C80" s="23"/>
      <c r="D80" s="24"/>
      <c r="E80" s="25">
        <f>(MT!K77+ET!P77)/(MT!$K$10+ET!$P$10)</f>
        <v>1</v>
      </c>
      <c r="F80" s="25">
        <f>(MT!L77+ET!Q77)/(MT!$L$10+ET!$Q$10)</f>
        <v>0.9</v>
      </c>
      <c r="G80" s="25">
        <f>(MT!M77+ET!R77)/(MT!$M$10+ET!$R$10)</f>
        <v>1</v>
      </c>
      <c r="H80" s="25">
        <f>(ET!S77)/(ET!$S$10)</f>
        <v>0.6</v>
      </c>
      <c r="I80" s="25">
        <f>(ET!T77)/(ET!$T$10)</f>
        <v>1</v>
      </c>
      <c r="J80" s="5">
        <f t="shared" ref="J80:J98" si="10">IF(E80&gt;$K$10,(IF(E80&gt;$J$10,3,2)),1)</f>
        <v>3</v>
      </c>
      <c r="K80" s="5">
        <f t="shared" ref="K80:K98" si="11">IF(F80&gt;$K$10,(IF(F80&gt;$J$10,3,2)),1)</f>
        <v>3</v>
      </c>
      <c r="L80" s="5">
        <f t="shared" ref="L80:L98" si="12">IF(G80&gt;$K$10,(IF(G80&gt;$J$10,3,2)),1)</f>
        <v>3</v>
      </c>
      <c r="M80" s="5">
        <f t="shared" ref="M80:M98" si="13">IF(H80&gt;$K$10,(IF(H80&gt;$J$10,3,2)),1)</f>
        <v>3</v>
      </c>
      <c r="N80" s="5">
        <f t="shared" ref="N80:N98" si="14">IF(I80&gt;$K$10,(IF(I80&gt;$J$10,3,2)),1)</f>
        <v>3</v>
      </c>
    </row>
    <row r="81" spans="2:14">
      <c r="B81" s="22">
        <v>66</v>
      </c>
      <c r="C81" s="23"/>
      <c r="D81" s="24"/>
      <c r="E81" s="25">
        <f>(MT!K78+ET!P78)/(MT!$K$10+ET!$P$10)</f>
        <v>0.9</v>
      </c>
      <c r="F81" s="25">
        <f>(MT!L78+ET!Q78)/(MT!$L$10+ET!$Q$10)</f>
        <v>0.9</v>
      </c>
      <c r="G81" s="25">
        <f>(MT!M78+ET!R78)/(MT!$M$10+ET!$R$10)</f>
        <v>0.9</v>
      </c>
      <c r="H81" s="25">
        <f>(ET!S78)/(ET!$S$10)</f>
        <v>0.6</v>
      </c>
      <c r="I81" s="25">
        <f>(ET!T78)/(ET!$T$10)</f>
        <v>0.4</v>
      </c>
      <c r="J81" s="5">
        <f t="shared" si="10"/>
        <v>3</v>
      </c>
      <c r="K81" s="5">
        <f t="shared" si="11"/>
        <v>3</v>
      </c>
      <c r="L81" s="5">
        <f t="shared" si="12"/>
        <v>3</v>
      </c>
      <c r="M81" s="5">
        <f t="shared" si="13"/>
        <v>3</v>
      </c>
      <c r="N81" s="5">
        <f t="shared" si="14"/>
        <v>2</v>
      </c>
    </row>
    <row r="82" spans="2:14">
      <c r="B82" s="22">
        <v>67</v>
      </c>
      <c r="C82" s="23"/>
      <c r="D82" s="24"/>
      <c r="E82" s="25">
        <f>(MT!K79+ET!P79)/(MT!$K$10+ET!$P$10)</f>
        <v>0.75</v>
      </c>
      <c r="F82" s="25">
        <f>(MT!L79+ET!Q79)/(MT!$L$10+ET!$Q$10)</f>
        <v>0.7</v>
      </c>
      <c r="G82" s="25">
        <f>(MT!M79+ET!R79)/(MT!$M$10+ET!$R$10)</f>
        <v>0.6</v>
      </c>
      <c r="H82" s="25">
        <f>(ET!S79)/(ET!$S$10)</f>
        <v>0.7</v>
      </c>
      <c r="I82" s="25">
        <f>(ET!T79)/(ET!$T$10)</f>
        <v>0.7</v>
      </c>
      <c r="J82" s="5">
        <f t="shared" si="10"/>
        <v>3</v>
      </c>
      <c r="K82" s="5">
        <f t="shared" si="11"/>
        <v>3</v>
      </c>
      <c r="L82" s="5">
        <f t="shared" si="12"/>
        <v>3</v>
      </c>
      <c r="M82" s="5">
        <f t="shared" si="13"/>
        <v>3</v>
      </c>
      <c r="N82" s="5">
        <f t="shared" si="14"/>
        <v>3</v>
      </c>
    </row>
    <row r="83" spans="2:14">
      <c r="B83" s="22">
        <v>68</v>
      </c>
      <c r="C83" s="23"/>
      <c r="D83" s="24"/>
      <c r="E83" s="25">
        <f>(MT!K80+ET!P80)/(MT!$K$10+ET!$P$10)</f>
        <v>0.95</v>
      </c>
      <c r="F83" s="25">
        <f>(MT!L80+ET!Q80)/(MT!$L$10+ET!$Q$10)</f>
        <v>1</v>
      </c>
      <c r="G83" s="25">
        <f>(MT!M80+ET!R80)/(MT!$M$10+ET!$R$10)</f>
        <v>0.6</v>
      </c>
      <c r="H83" s="25">
        <f>(ET!S80)/(ET!$S$10)</f>
        <v>0.8</v>
      </c>
      <c r="I83" s="25">
        <f>(ET!T80)/(ET!$T$10)</f>
        <v>0.9</v>
      </c>
      <c r="J83" s="5">
        <f t="shared" si="10"/>
        <v>3</v>
      </c>
      <c r="K83" s="5">
        <f t="shared" si="11"/>
        <v>3</v>
      </c>
      <c r="L83" s="5">
        <f t="shared" si="12"/>
        <v>3</v>
      </c>
      <c r="M83" s="5">
        <f t="shared" si="13"/>
        <v>3</v>
      </c>
      <c r="N83" s="5">
        <f t="shared" si="14"/>
        <v>3</v>
      </c>
    </row>
    <row r="84" spans="2:14">
      <c r="B84" s="22">
        <v>69</v>
      </c>
      <c r="C84" s="23"/>
      <c r="D84" s="24"/>
      <c r="E84" s="25">
        <f>(MT!K81+ET!P81)/(MT!$K$10+ET!$P$10)</f>
        <v>0.5</v>
      </c>
      <c r="F84" s="25">
        <f>(MT!L81+ET!Q81)/(MT!$L$10+ET!$Q$10)</f>
        <v>0.55000000000000004</v>
      </c>
      <c r="G84" s="25">
        <f>(MT!M81+ET!R81)/(MT!$M$10+ET!$R$10)</f>
        <v>0.5</v>
      </c>
      <c r="H84" s="25">
        <f>(ET!S81)/(ET!$S$10)</f>
        <v>0.1</v>
      </c>
      <c r="I84" s="25">
        <f>(ET!T81)/(ET!$T$10)</f>
        <v>0.6</v>
      </c>
      <c r="J84" s="5">
        <f t="shared" si="10"/>
        <v>2</v>
      </c>
      <c r="K84" s="5">
        <f t="shared" si="11"/>
        <v>3</v>
      </c>
      <c r="L84" s="5">
        <f t="shared" si="12"/>
        <v>2</v>
      </c>
      <c r="M84" s="5">
        <f t="shared" si="13"/>
        <v>1</v>
      </c>
      <c r="N84" s="5">
        <f t="shared" si="14"/>
        <v>3</v>
      </c>
    </row>
    <row r="85" spans="2:14">
      <c r="B85" s="22">
        <v>70</v>
      </c>
      <c r="C85" s="23"/>
      <c r="D85" s="24"/>
      <c r="E85" s="25">
        <f>(MT!K82+ET!P82)/(MT!$K$10+ET!$P$10)</f>
        <v>0.55000000000000004</v>
      </c>
      <c r="F85" s="25">
        <f>(MT!L82+ET!Q82)/(MT!$L$10+ET!$Q$10)</f>
        <v>0.6</v>
      </c>
      <c r="G85" s="25">
        <f>(MT!M82+ET!R82)/(MT!$M$10+ET!$R$10)</f>
        <v>0.55000000000000004</v>
      </c>
      <c r="H85" s="25">
        <f>(ET!S82)/(ET!$S$10)</f>
        <v>0.2</v>
      </c>
      <c r="I85" s="25">
        <f>(ET!T82)/(ET!$T$10)</f>
        <v>0</v>
      </c>
      <c r="J85" s="5">
        <f t="shared" si="10"/>
        <v>3</v>
      </c>
      <c r="K85" s="5">
        <f t="shared" si="11"/>
        <v>3</v>
      </c>
      <c r="L85" s="5">
        <f t="shared" si="12"/>
        <v>3</v>
      </c>
      <c r="M85" s="5">
        <f t="shared" si="13"/>
        <v>1</v>
      </c>
      <c r="N85" s="5">
        <f t="shared" si="14"/>
        <v>1</v>
      </c>
    </row>
    <row r="86" spans="2:14">
      <c r="B86" s="22">
        <v>71</v>
      </c>
      <c r="C86" s="23"/>
      <c r="D86" s="24"/>
      <c r="E86" s="25">
        <f>(MT!K83+ET!P83)/(MT!$K$10+ET!$P$10)</f>
        <v>0.85</v>
      </c>
      <c r="F86" s="25">
        <f>(MT!L83+ET!Q83)/(MT!$L$10+ET!$Q$10)</f>
        <v>0.6</v>
      </c>
      <c r="G86" s="25">
        <f>(MT!M83+ET!R83)/(MT!$M$10+ET!$R$10)</f>
        <v>0.8</v>
      </c>
      <c r="H86" s="25">
        <f>(ET!S83)/(ET!$S$10)</f>
        <v>0.7</v>
      </c>
      <c r="I86" s="25">
        <f>(ET!T83)/(ET!$T$10)</f>
        <v>0.9</v>
      </c>
      <c r="J86" s="5">
        <f t="shared" si="10"/>
        <v>3</v>
      </c>
      <c r="K86" s="5">
        <f t="shared" si="11"/>
        <v>3</v>
      </c>
      <c r="L86" s="5">
        <f t="shared" si="12"/>
        <v>3</v>
      </c>
      <c r="M86" s="5">
        <f t="shared" si="13"/>
        <v>3</v>
      </c>
      <c r="N86" s="5">
        <f t="shared" si="14"/>
        <v>3</v>
      </c>
    </row>
    <row r="87" spans="2:14">
      <c r="B87" s="22">
        <v>72</v>
      </c>
      <c r="C87" s="23"/>
      <c r="D87" s="24"/>
      <c r="E87" s="25">
        <f>(MT!K84+ET!P84)/(MT!$K$10+ET!$P$10)</f>
        <v>0.8</v>
      </c>
      <c r="F87" s="25">
        <f>(MT!L84+ET!Q84)/(MT!$L$10+ET!$Q$10)</f>
        <v>0.85</v>
      </c>
      <c r="G87" s="25">
        <f>(MT!M84+ET!R84)/(MT!$M$10+ET!$R$10)</f>
        <v>0.9</v>
      </c>
      <c r="H87" s="25">
        <f>(ET!S84)/(ET!$S$10)</f>
        <v>0</v>
      </c>
      <c r="I87" s="25">
        <f>(ET!T84)/(ET!$T$10)</f>
        <v>0.1</v>
      </c>
      <c r="J87" s="5">
        <f t="shared" si="10"/>
        <v>3</v>
      </c>
      <c r="K87" s="5">
        <f t="shared" si="11"/>
        <v>3</v>
      </c>
      <c r="L87" s="5">
        <f t="shared" si="12"/>
        <v>3</v>
      </c>
      <c r="M87" s="5">
        <f t="shared" si="13"/>
        <v>1</v>
      </c>
      <c r="N87" s="5">
        <f t="shared" si="14"/>
        <v>1</v>
      </c>
    </row>
    <row r="88" spans="2:14">
      <c r="B88" s="22">
        <v>73</v>
      </c>
      <c r="C88" s="23"/>
      <c r="D88" s="24"/>
      <c r="E88" s="25">
        <f>(MT!K85+ET!P85)/(MT!$K$10+ET!$P$10)</f>
        <v>0.7</v>
      </c>
      <c r="F88" s="25">
        <f>(MT!L85+ET!Q85)/(MT!$L$10+ET!$Q$10)</f>
        <v>0.5</v>
      </c>
      <c r="G88" s="25">
        <f>(MT!M85+ET!R85)/(MT!$M$10+ET!$R$10)</f>
        <v>0.65</v>
      </c>
      <c r="H88" s="25">
        <f>(ET!S85)/(ET!$S$10)</f>
        <v>0.3</v>
      </c>
      <c r="I88" s="25">
        <f>(ET!T85)/(ET!$T$10)</f>
        <v>0.4</v>
      </c>
      <c r="J88" s="5">
        <f t="shared" si="10"/>
        <v>3</v>
      </c>
      <c r="K88" s="5">
        <f t="shared" si="11"/>
        <v>2</v>
      </c>
      <c r="L88" s="5">
        <f t="shared" si="12"/>
        <v>3</v>
      </c>
      <c r="M88" s="5">
        <f t="shared" si="13"/>
        <v>1</v>
      </c>
      <c r="N88" s="5">
        <f t="shared" si="14"/>
        <v>2</v>
      </c>
    </row>
    <row r="89" spans="2:14">
      <c r="B89" s="22">
        <v>74</v>
      </c>
      <c r="C89" s="23"/>
      <c r="D89" s="24"/>
      <c r="E89" s="25">
        <f>(MT!K86+ET!P86)/(MT!$K$10+ET!$P$10)</f>
        <v>1</v>
      </c>
      <c r="F89" s="25">
        <f>(MT!L86+ET!Q86)/(MT!$L$10+ET!$Q$10)</f>
        <v>0.8</v>
      </c>
      <c r="G89" s="25">
        <f>(MT!M86+ET!R86)/(MT!$M$10+ET!$R$10)</f>
        <v>0.7</v>
      </c>
      <c r="H89" s="25">
        <f>(ET!S86)/(ET!$S$10)</f>
        <v>0.5</v>
      </c>
      <c r="I89" s="25">
        <f>(ET!T86)/(ET!$T$10)</f>
        <v>0.5</v>
      </c>
      <c r="J89" s="5">
        <f t="shared" si="10"/>
        <v>3</v>
      </c>
      <c r="K89" s="5">
        <f t="shared" si="11"/>
        <v>3</v>
      </c>
      <c r="L89" s="5">
        <f t="shared" si="12"/>
        <v>3</v>
      </c>
      <c r="M89" s="5">
        <f t="shared" si="13"/>
        <v>2</v>
      </c>
      <c r="N89" s="5">
        <f t="shared" si="14"/>
        <v>2</v>
      </c>
    </row>
    <row r="90" spans="2:14">
      <c r="B90" s="22">
        <v>75</v>
      </c>
      <c r="C90" s="23"/>
      <c r="D90" s="24"/>
      <c r="E90" s="25">
        <f>(MT!K87+ET!P87)/(MT!$K$10+ET!$P$10)</f>
        <v>0.95</v>
      </c>
      <c r="F90" s="25">
        <f>(MT!L87+ET!Q87)/(MT!$L$10+ET!$Q$10)</f>
        <v>0.9</v>
      </c>
      <c r="G90" s="25">
        <f>(MT!M87+ET!R87)/(MT!$M$10+ET!$R$10)</f>
        <v>0.75</v>
      </c>
      <c r="H90" s="25">
        <f>(ET!S87)/(ET!$S$10)</f>
        <v>0.8</v>
      </c>
      <c r="I90" s="25">
        <f>(ET!T87)/(ET!$T$10)</f>
        <v>0.6</v>
      </c>
      <c r="J90" s="5">
        <f t="shared" si="10"/>
        <v>3</v>
      </c>
      <c r="K90" s="5">
        <f t="shared" si="11"/>
        <v>3</v>
      </c>
      <c r="L90" s="5">
        <f t="shared" si="12"/>
        <v>3</v>
      </c>
      <c r="M90" s="5">
        <f t="shared" si="13"/>
        <v>3</v>
      </c>
      <c r="N90" s="5">
        <f t="shared" si="14"/>
        <v>3</v>
      </c>
    </row>
    <row r="91" spans="2:14">
      <c r="B91" s="22">
        <v>76</v>
      </c>
      <c r="C91" s="23"/>
      <c r="D91" s="24"/>
      <c r="E91" s="25">
        <f>(MT!K88+ET!P88)/(MT!$K$10+ET!$P$10)</f>
        <v>0.85</v>
      </c>
      <c r="F91" s="25">
        <f>(MT!L88+ET!Q88)/(MT!$L$10+ET!$Q$10)</f>
        <v>0.9</v>
      </c>
      <c r="G91" s="25">
        <f>(MT!M88+ET!R88)/(MT!$M$10+ET!$R$10)</f>
        <v>0.75</v>
      </c>
      <c r="H91" s="25">
        <f>(ET!S88)/(ET!$S$10)</f>
        <v>0.85</v>
      </c>
      <c r="I91" s="25">
        <f>(ET!T88)/(ET!$T$10)</f>
        <v>0.65</v>
      </c>
      <c r="J91" s="5">
        <f t="shared" si="10"/>
        <v>3</v>
      </c>
      <c r="K91" s="5">
        <f t="shared" si="11"/>
        <v>3</v>
      </c>
      <c r="L91" s="5">
        <f t="shared" si="12"/>
        <v>3</v>
      </c>
      <c r="M91" s="5">
        <f t="shared" si="13"/>
        <v>3</v>
      </c>
      <c r="N91" s="5">
        <f t="shared" si="14"/>
        <v>3</v>
      </c>
    </row>
    <row r="92" spans="2:14">
      <c r="B92" s="22">
        <v>77</v>
      </c>
      <c r="C92" s="23"/>
      <c r="D92" s="24"/>
      <c r="E92" s="25">
        <f>(MT!K89+ET!P89)/(MT!$K$10+ET!$P$10)</f>
        <v>0.95</v>
      </c>
      <c r="F92" s="25">
        <f>(MT!L89+ET!Q89)/(MT!$L$10+ET!$Q$10)</f>
        <v>0.75</v>
      </c>
      <c r="G92" s="25">
        <f>(MT!M89+ET!R89)/(MT!$M$10+ET!$R$10)</f>
        <v>0.45</v>
      </c>
      <c r="H92" s="25">
        <f>(ET!S89)/(ET!$S$10)</f>
        <v>0.4</v>
      </c>
      <c r="I92" s="25">
        <f>(ET!T89)/(ET!$T$10)</f>
        <v>0.5</v>
      </c>
      <c r="J92" s="5">
        <f t="shared" si="10"/>
        <v>3</v>
      </c>
      <c r="K92" s="5">
        <f t="shared" si="11"/>
        <v>3</v>
      </c>
      <c r="L92" s="5">
        <f t="shared" si="12"/>
        <v>2</v>
      </c>
      <c r="M92" s="5">
        <f t="shared" si="13"/>
        <v>2</v>
      </c>
      <c r="N92" s="5">
        <f t="shared" si="14"/>
        <v>2</v>
      </c>
    </row>
    <row r="93" spans="2:14">
      <c r="B93" s="22">
        <v>78</v>
      </c>
      <c r="C93" s="23"/>
      <c r="D93" s="24"/>
      <c r="E93" s="25">
        <f>(MT!K90+ET!P90)/(MT!$K$10+ET!$P$10)</f>
        <v>0.7</v>
      </c>
      <c r="F93" s="25">
        <f>(MT!L90+ET!Q90)/(MT!$L$10+ET!$Q$10)</f>
        <v>0.7</v>
      </c>
      <c r="G93" s="25">
        <f>(MT!M90+ET!R90)/(MT!$M$10+ET!$R$10)</f>
        <v>0.3</v>
      </c>
      <c r="H93" s="25">
        <f>(ET!S90)/(ET!$S$10)</f>
        <v>0.3</v>
      </c>
      <c r="I93" s="25">
        <f>(ET!T90)/(ET!$T$10)</f>
        <v>0.1</v>
      </c>
      <c r="J93" s="5">
        <f t="shared" si="10"/>
        <v>3</v>
      </c>
      <c r="K93" s="5">
        <f t="shared" si="11"/>
        <v>3</v>
      </c>
      <c r="L93" s="5">
        <f t="shared" si="12"/>
        <v>1</v>
      </c>
      <c r="M93" s="5">
        <f t="shared" si="13"/>
        <v>1</v>
      </c>
      <c r="N93" s="5">
        <f t="shared" si="14"/>
        <v>1</v>
      </c>
    </row>
    <row r="94" spans="2:14">
      <c r="B94" s="22">
        <v>79</v>
      </c>
      <c r="C94" s="16"/>
      <c r="D94" s="26"/>
      <c r="E94" s="25">
        <f>(MT!K91+ET!P91)/(MT!$K$10+ET!$P$10)</f>
        <v>0.65</v>
      </c>
      <c r="F94" s="25">
        <f>(MT!L91+ET!Q91)/(MT!$L$10+ET!$Q$10)</f>
        <v>0.25</v>
      </c>
      <c r="G94" s="25">
        <f>(MT!M91+ET!R91)/(MT!$M$10+ET!$R$10)</f>
        <v>0.35</v>
      </c>
      <c r="H94" s="25">
        <f>(ET!S91)/(ET!$S$10)</f>
        <v>0.1</v>
      </c>
      <c r="I94" s="25">
        <f>(ET!T91)/(ET!$T$10)</f>
        <v>0.5</v>
      </c>
      <c r="J94" s="5">
        <f t="shared" si="10"/>
        <v>3</v>
      </c>
      <c r="K94" s="5">
        <f t="shared" si="11"/>
        <v>1</v>
      </c>
      <c r="L94" s="5">
        <f t="shared" si="12"/>
        <v>2</v>
      </c>
      <c r="M94" s="5">
        <f t="shared" si="13"/>
        <v>1</v>
      </c>
      <c r="N94" s="5">
        <f t="shared" si="14"/>
        <v>2</v>
      </c>
    </row>
    <row r="95" spans="2:14">
      <c r="B95" s="22">
        <v>80</v>
      </c>
      <c r="C95" s="16"/>
      <c r="D95" s="26"/>
      <c r="E95" s="25">
        <f>(MT!K92+ET!P92)/(MT!$K$10+ET!$P$10)</f>
        <v>0.5</v>
      </c>
      <c r="F95" s="25">
        <f>(MT!L92+ET!Q92)/(MT!$L$10+ET!$Q$10)</f>
        <v>0.45</v>
      </c>
      <c r="G95" s="25">
        <f>(MT!M92+ET!R92)/(MT!$M$10+ET!$R$10)</f>
        <v>0.55000000000000004</v>
      </c>
      <c r="H95" s="25">
        <f>(ET!S92)/(ET!$S$10)</f>
        <v>0.3</v>
      </c>
      <c r="I95" s="25">
        <f>(ET!T92)/(ET!$T$10)</f>
        <v>0.3</v>
      </c>
      <c r="J95" s="5">
        <f t="shared" si="10"/>
        <v>2</v>
      </c>
      <c r="K95" s="5">
        <f t="shared" si="11"/>
        <v>2</v>
      </c>
      <c r="L95" s="5">
        <f t="shared" si="12"/>
        <v>3</v>
      </c>
      <c r="M95" s="5">
        <f t="shared" si="13"/>
        <v>1</v>
      </c>
      <c r="N95" s="5">
        <f t="shared" si="14"/>
        <v>1</v>
      </c>
    </row>
    <row r="96" spans="2:14">
      <c r="B96" s="22">
        <v>81</v>
      </c>
      <c r="C96" s="16"/>
      <c r="D96" s="26"/>
      <c r="E96" s="25">
        <f>(MT!K93+ET!P93)/(MT!$K$10+ET!$P$10)</f>
        <v>0.65</v>
      </c>
      <c r="F96" s="25">
        <f>(MT!L93+ET!Q93)/(MT!$L$10+ET!$Q$10)</f>
        <v>0.6</v>
      </c>
      <c r="G96" s="25">
        <f>(MT!M93+ET!R93)/(MT!$M$10+ET!$R$10)</f>
        <v>0.4</v>
      </c>
      <c r="H96" s="25">
        <f>(ET!S93)/(ET!$S$10)</f>
        <v>0.4</v>
      </c>
      <c r="I96" s="25">
        <f>(ET!T93)/(ET!$T$10)</f>
        <v>0.2</v>
      </c>
      <c r="J96" s="5">
        <f t="shared" si="10"/>
        <v>3</v>
      </c>
      <c r="K96" s="5">
        <f t="shared" si="11"/>
        <v>3</v>
      </c>
      <c r="L96" s="5">
        <f t="shared" si="12"/>
        <v>2</v>
      </c>
      <c r="M96" s="5">
        <f t="shared" si="13"/>
        <v>2</v>
      </c>
      <c r="N96" s="5">
        <f t="shared" si="14"/>
        <v>1</v>
      </c>
    </row>
    <row r="97" spans="2:14">
      <c r="B97" s="22">
        <v>82</v>
      </c>
      <c r="C97" s="16"/>
      <c r="D97" s="26"/>
      <c r="E97" s="25">
        <f>(MT!K94+ET!P94)/(MT!$K$10+ET!$P$10)</f>
        <v>0.3</v>
      </c>
      <c r="F97" s="25">
        <f>(MT!L94+ET!Q94)/(MT!$L$10+ET!$Q$10)</f>
        <v>0.3</v>
      </c>
      <c r="G97" s="25">
        <f>(MT!M94+ET!R94)/(MT!$M$10+ET!$R$10)</f>
        <v>0.2</v>
      </c>
      <c r="H97" s="25">
        <f>(ET!S94)/(ET!$S$10)</f>
        <v>0.2</v>
      </c>
      <c r="I97" s="25">
        <f>(ET!T94)/(ET!$T$10)</f>
        <v>0.5</v>
      </c>
      <c r="J97" s="5">
        <f t="shared" si="10"/>
        <v>1</v>
      </c>
      <c r="K97" s="5">
        <f t="shared" si="11"/>
        <v>1</v>
      </c>
      <c r="L97" s="5">
        <f t="shared" si="12"/>
        <v>1</v>
      </c>
      <c r="M97" s="5">
        <f t="shared" si="13"/>
        <v>1</v>
      </c>
      <c r="N97" s="5">
        <f t="shared" si="14"/>
        <v>2</v>
      </c>
    </row>
    <row r="98" spans="2:14">
      <c r="B98" s="22">
        <v>83</v>
      </c>
      <c r="C98" s="16"/>
      <c r="D98" s="26"/>
      <c r="E98" s="25">
        <f>(MT!K95+ET!P95)/(MT!$K$10+ET!$P$10)</f>
        <v>0.8</v>
      </c>
      <c r="F98" s="25">
        <f>(MT!L95+ET!Q95)/(MT!$L$10+ET!$Q$10)</f>
        <v>0.55000000000000004</v>
      </c>
      <c r="G98" s="25">
        <f>(MT!M95+ET!R95)/(MT!$M$10+ET!$R$10)</f>
        <v>0.6</v>
      </c>
      <c r="H98" s="25">
        <f>(ET!S95)/(ET!$S$10)</f>
        <v>0</v>
      </c>
      <c r="I98" s="25">
        <f>(ET!T95)/(ET!$T$10)</f>
        <v>0.5</v>
      </c>
      <c r="J98" s="5">
        <f t="shared" si="10"/>
        <v>3</v>
      </c>
      <c r="K98" s="5">
        <f t="shared" si="11"/>
        <v>3</v>
      </c>
      <c r="L98" s="5">
        <f t="shared" si="12"/>
        <v>3</v>
      </c>
      <c r="M98" s="5">
        <f t="shared" si="13"/>
        <v>1</v>
      </c>
      <c r="N98" s="5">
        <f t="shared" si="14"/>
        <v>2</v>
      </c>
    </row>
  </sheetData>
  <mergeCells count="5">
    <mergeCell ref="G9:I9"/>
    <mergeCell ref="G10:I10"/>
    <mergeCell ref="E13:I13"/>
    <mergeCell ref="E14:I14"/>
    <mergeCell ref="J14:N14"/>
  </mergeCells>
  <pageMargins left="0.7" right="0.7" top="0.75" bottom="0.75" header="0.511811023622047" footer="0.511811023622047"/>
  <pageSetup scale="5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B2:S20"/>
  <sheetViews>
    <sheetView workbookViewId="0">
      <selection activeCell="D17" sqref="D17"/>
    </sheetView>
  </sheetViews>
  <sheetFormatPr defaultColWidth="9.21875" defaultRowHeight="14.4"/>
  <cols>
    <col min="3" max="3" width="8" customWidth="1"/>
    <col min="4" max="4" width="9.77734375" customWidth="1"/>
    <col min="5" max="5" width="9.6640625" customWidth="1"/>
    <col min="6" max="6" width="10.33203125" customWidth="1"/>
    <col min="17" max="17" width="6.88671875" customWidth="1"/>
  </cols>
  <sheetData>
    <row r="2" spans="2:19">
      <c r="B2" t="s">
        <v>32</v>
      </c>
      <c r="C2" t="s">
        <v>66</v>
      </c>
    </row>
    <row r="3" spans="2:19">
      <c r="B3" t="s">
        <v>33</v>
      </c>
      <c r="C3" t="s">
        <v>67</v>
      </c>
    </row>
    <row r="4" spans="2:19">
      <c r="B4" t="s">
        <v>34</v>
      </c>
      <c r="C4" t="s">
        <v>69</v>
      </c>
    </row>
    <row r="5" spans="2:19">
      <c r="B5" t="s">
        <v>68</v>
      </c>
      <c r="C5" t="s">
        <v>70</v>
      </c>
    </row>
    <row r="6" spans="2:19">
      <c r="B6" t="s">
        <v>71</v>
      </c>
      <c r="C6" t="s">
        <v>35</v>
      </c>
    </row>
    <row r="7" spans="2:19"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2:19" ht="41.4">
      <c r="E8" s="28" t="s">
        <v>36</v>
      </c>
      <c r="F8" s="19">
        <f t="shared" ref="F8:Q8" si="0">$D$10*F10/3</f>
        <v>2.6255301204819275</v>
      </c>
      <c r="G8" s="19">
        <f t="shared" si="0"/>
        <v>2.6255301204819275</v>
      </c>
      <c r="H8" s="19">
        <f t="shared" si="0"/>
        <v>1.7503534136546184</v>
      </c>
      <c r="I8" s="19">
        <f t="shared" si="0"/>
        <v>0.87517670682730919</v>
      </c>
      <c r="J8" s="19">
        <f t="shared" si="0"/>
        <v>0.87517670682730919</v>
      </c>
      <c r="K8" s="19">
        <f t="shared" si="0"/>
        <v>1.7503534136546184</v>
      </c>
      <c r="L8" s="19">
        <f t="shared" si="0"/>
        <v>0.87517670682730919</v>
      </c>
      <c r="M8" s="19">
        <f t="shared" si="0"/>
        <v>0</v>
      </c>
      <c r="N8" s="19">
        <f t="shared" si="0"/>
        <v>0</v>
      </c>
      <c r="O8" s="19">
        <f t="shared" si="0"/>
        <v>0</v>
      </c>
      <c r="P8" s="19">
        <f t="shared" si="0"/>
        <v>0</v>
      </c>
      <c r="Q8" s="19">
        <f t="shared" si="0"/>
        <v>0.87517670682730919</v>
      </c>
    </row>
    <row r="9" spans="2:19">
      <c r="B9" s="33" t="s">
        <v>37</v>
      </c>
      <c r="C9" s="34" t="s">
        <v>38</v>
      </c>
      <c r="D9" s="33" t="s">
        <v>65</v>
      </c>
      <c r="E9" s="29"/>
      <c r="F9" s="29" t="s">
        <v>39</v>
      </c>
      <c r="G9" s="29" t="s">
        <v>40</v>
      </c>
      <c r="H9" s="29" t="s">
        <v>41</v>
      </c>
      <c r="I9" s="29" t="s">
        <v>42</v>
      </c>
      <c r="J9" s="29" t="s">
        <v>43</v>
      </c>
      <c r="K9" s="29" t="s">
        <v>44</v>
      </c>
      <c r="L9" s="29" t="s">
        <v>45</v>
      </c>
      <c r="M9" s="29" t="s">
        <v>46</v>
      </c>
      <c r="N9" s="29" t="s">
        <v>47</v>
      </c>
      <c r="O9" s="29" t="s">
        <v>48</v>
      </c>
      <c r="P9" s="29" t="s">
        <v>49</v>
      </c>
      <c r="Q9" s="29" t="s">
        <v>50</v>
      </c>
      <c r="R9" s="30"/>
      <c r="S9" s="30"/>
    </row>
    <row r="10" spans="2:19" ht="27.6">
      <c r="B10" s="25">
        <f>Attainment!J9</f>
        <v>2.5036144578313251</v>
      </c>
      <c r="C10" s="5">
        <v>2.91</v>
      </c>
      <c r="D10" s="25">
        <f>0.7*B10+0.3*C10</f>
        <v>2.6255301204819275</v>
      </c>
      <c r="E10" s="29" t="s">
        <v>51</v>
      </c>
      <c r="F10" s="31">
        <f>ROUND(AVERAGE(F16:F20),0)</f>
        <v>3</v>
      </c>
      <c r="G10" s="32">
        <v>3</v>
      </c>
      <c r="H10" s="32">
        <v>2</v>
      </c>
      <c r="I10" s="32">
        <v>1</v>
      </c>
      <c r="J10" s="32">
        <v>1</v>
      </c>
      <c r="K10" s="32">
        <v>2</v>
      </c>
      <c r="L10" s="32">
        <v>1</v>
      </c>
      <c r="M10" s="32">
        <v>0</v>
      </c>
      <c r="N10" s="32">
        <v>0</v>
      </c>
      <c r="O10" s="32">
        <v>0</v>
      </c>
      <c r="P10" s="32">
        <v>0</v>
      </c>
      <c r="Q10" s="32">
        <v>1</v>
      </c>
      <c r="R10" s="30"/>
      <c r="S10" s="30"/>
    </row>
    <row r="14" spans="2:19" ht="27.6">
      <c r="E14" s="28" t="s">
        <v>52</v>
      </c>
    </row>
    <row r="15" spans="2:19">
      <c r="E15" s="5"/>
      <c r="F15" s="29" t="s">
        <v>39</v>
      </c>
      <c r="G15" s="29" t="s">
        <v>40</v>
      </c>
      <c r="H15" s="29" t="s">
        <v>41</v>
      </c>
      <c r="I15" s="29" t="s">
        <v>42</v>
      </c>
      <c r="J15" s="29" t="s">
        <v>43</v>
      </c>
      <c r="K15" s="29" t="s">
        <v>44</v>
      </c>
      <c r="L15" s="29" t="s">
        <v>45</v>
      </c>
      <c r="M15" s="29" t="s">
        <v>46</v>
      </c>
      <c r="N15" s="29" t="s">
        <v>47</v>
      </c>
      <c r="O15" s="29" t="s">
        <v>48</v>
      </c>
      <c r="P15" s="29" t="s">
        <v>49</v>
      </c>
      <c r="Q15" s="29" t="s">
        <v>50</v>
      </c>
    </row>
    <row r="16" spans="2:19">
      <c r="E16" s="18" t="s">
        <v>3</v>
      </c>
      <c r="F16" s="5">
        <v>3</v>
      </c>
      <c r="G16" s="5">
        <v>3</v>
      </c>
      <c r="H16" s="5">
        <v>2</v>
      </c>
      <c r="I16" s="5">
        <v>1</v>
      </c>
      <c r="J16" s="5">
        <v>1</v>
      </c>
      <c r="K16" s="5">
        <v>2</v>
      </c>
      <c r="L16" s="5">
        <v>1</v>
      </c>
      <c r="M16" s="5" t="s">
        <v>53</v>
      </c>
      <c r="N16" s="5" t="s">
        <v>53</v>
      </c>
      <c r="O16" s="5" t="s">
        <v>53</v>
      </c>
      <c r="P16" s="5" t="s">
        <v>53</v>
      </c>
      <c r="Q16" s="5">
        <v>1</v>
      </c>
    </row>
    <row r="17" spans="5:17">
      <c r="E17" s="18" t="s">
        <v>4</v>
      </c>
      <c r="F17" s="5">
        <v>3</v>
      </c>
      <c r="G17" s="5">
        <v>3</v>
      </c>
      <c r="H17" s="5">
        <v>2</v>
      </c>
      <c r="I17" s="5">
        <v>1</v>
      </c>
      <c r="J17" s="5">
        <v>1</v>
      </c>
      <c r="K17" s="5">
        <v>2</v>
      </c>
      <c r="L17" s="5">
        <v>1</v>
      </c>
      <c r="M17" s="5" t="s">
        <v>53</v>
      </c>
      <c r="N17" s="5" t="s">
        <v>53</v>
      </c>
      <c r="O17" s="5" t="s">
        <v>53</v>
      </c>
      <c r="P17" s="5" t="s">
        <v>53</v>
      </c>
      <c r="Q17" s="5">
        <v>1</v>
      </c>
    </row>
    <row r="18" spans="5:17">
      <c r="E18" s="18" t="s">
        <v>5</v>
      </c>
      <c r="F18" s="5">
        <v>3</v>
      </c>
      <c r="G18" s="5">
        <v>3</v>
      </c>
      <c r="H18" s="5">
        <v>2</v>
      </c>
      <c r="I18" s="5">
        <v>1</v>
      </c>
      <c r="J18" s="5">
        <v>1</v>
      </c>
      <c r="K18" s="5">
        <v>2</v>
      </c>
      <c r="L18" s="5">
        <v>1</v>
      </c>
      <c r="M18" s="5" t="s">
        <v>53</v>
      </c>
      <c r="N18" s="5" t="s">
        <v>53</v>
      </c>
      <c r="O18" s="5" t="s">
        <v>53</v>
      </c>
      <c r="P18" s="5" t="s">
        <v>53</v>
      </c>
      <c r="Q18" s="5">
        <v>1</v>
      </c>
    </row>
    <row r="19" spans="5:17">
      <c r="E19" s="18" t="s">
        <v>15</v>
      </c>
      <c r="F19" s="5">
        <v>3</v>
      </c>
      <c r="G19" s="5">
        <v>3</v>
      </c>
      <c r="H19" s="5">
        <v>2</v>
      </c>
      <c r="I19" s="5">
        <v>1</v>
      </c>
      <c r="J19" s="5">
        <v>1</v>
      </c>
      <c r="K19" s="5">
        <v>2</v>
      </c>
      <c r="L19" s="5">
        <v>1</v>
      </c>
      <c r="M19" s="5" t="s">
        <v>53</v>
      </c>
      <c r="N19" s="5" t="s">
        <v>53</v>
      </c>
      <c r="O19" s="5" t="s">
        <v>53</v>
      </c>
      <c r="P19" s="5" t="s">
        <v>53</v>
      </c>
      <c r="Q19" s="5">
        <v>1</v>
      </c>
    </row>
    <row r="20" spans="5:17">
      <c r="E20" s="18" t="s">
        <v>16</v>
      </c>
      <c r="F20" s="5">
        <v>3</v>
      </c>
      <c r="G20" s="5">
        <v>3</v>
      </c>
      <c r="H20" s="5">
        <v>2</v>
      </c>
      <c r="I20" s="5">
        <v>1</v>
      </c>
      <c r="J20" s="5">
        <v>1</v>
      </c>
      <c r="K20" s="5">
        <v>2</v>
      </c>
      <c r="L20" s="5">
        <v>1</v>
      </c>
      <c r="M20" s="5" t="s">
        <v>53</v>
      </c>
      <c r="N20" s="5" t="s">
        <v>53</v>
      </c>
      <c r="O20" s="5" t="s">
        <v>53</v>
      </c>
      <c r="P20" s="5" t="s">
        <v>53</v>
      </c>
      <c r="Q20" s="5">
        <v>1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Roman,Regular"&amp;12&amp;Kffffff&amp;A</oddHeader>
    <oddFooter>&amp;C&amp;"Times New Roman,Regular"&amp;12&amp;KffffffPage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B2:J22"/>
  <sheetViews>
    <sheetView workbookViewId="0">
      <selection activeCell="B4" sqref="B4"/>
    </sheetView>
  </sheetViews>
  <sheetFormatPr defaultColWidth="9.21875" defaultRowHeight="14.4"/>
  <cols>
    <col min="6" max="6" width="14.21875" customWidth="1"/>
    <col min="8" max="8" width="14" customWidth="1"/>
  </cols>
  <sheetData>
    <row r="2" spans="2:10">
      <c r="B2" t="s">
        <v>32</v>
      </c>
      <c r="C2" t="s">
        <v>72</v>
      </c>
    </row>
    <row r="3" spans="2:10">
      <c r="B3" t="s">
        <v>33</v>
      </c>
      <c r="C3" t="s">
        <v>73</v>
      </c>
    </row>
    <row r="4" spans="2:10">
      <c r="B4" t="s">
        <v>54</v>
      </c>
      <c r="C4" t="s">
        <v>55</v>
      </c>
    </row>
    <row r="7" spans="2:10">
      <c r="F7" s="27"/>
      <c r="G7" s="27"/>
      <c r="H7" s="27"/>
      <c r="I7" s="27"/>
      <c r="J7" s="27"/>
    </row>
    <row r="8" spans="2:10" ht="41.4">
      <c r="E8" s="28" t="s">
        <v>56</v>
      </c>
      <c r="F8" s="19">
        <f>$D$10*F10/3</f>
        <v>2.6255301204819275</v>
      </c>
      <c r="G8" s="19">
        <f>$D$10*G10/3</f>
        <v>2.6255301204819275</v>
      </c>
      <c r="H8" s="19">
        <f>$D$10*H10/3</f>
        <v>2.6255301204819275</v>
      </c>
    </row>
    <row r="9" spans="2:10">
      <c r="C9" s="27"/>
      <c r="E9" s="29"/>
      <c r="F9" s="29" t="s">
        <v>57</v>
      </c>
      <c r="G9" s="29" t="s">
        <v>58</v>
      </c>
      <c r="H9" s="29" t="s">
        <v>59</v>
      </c>
      <c r="I9" s="30"/>
      <c r="J9" s="30"/>
    </row>
    <row r="10" spans="2:10" ht="41.4">
      <c r="C10" s="29" t="s">
        <v>60</v>
      </c>
      <c r="D10" s="27">
        <f>'PO Attainment'!D10</f>
        <v>2.6255301204819275</v>
      </c>
      <c r="E10" s="29" t="s">
        <v>61</v>
      </c>
      <c r="F10" s="31">
        <v>3</v>
      </c>
      <c r="G10" s="32">
        <v>3</v>
      </c>
      <c r="H10" s="32">
        <v>3</v>
      </c>
      <c r="I10" s="30"/>
      <c r="J10" s="30"/>
    </row>
    <row r="16" spans="2:10" ht="27.6">
      <c r="E16" s="28" t="s">
        <v>62</v>
      </c>
    </row>
    <row r="17" spans="5:8">
      <c r="E17" s="5"/>
      <c r="F17" s="29" t="s">
        <v>57</v>
      </c>
      <c r="G17" s="29" t="s">
        <v>58</v>
      </c>
      <c r="H17" s="29" t="s">
        <v>59</v>
      </c>
    </row>
    <row r="18" spans="5:8">
      <c r="E18" s="18" t="s">
        <v>3</v>
      </c>
      <c r="F18" s="5">
        <v>3</v>
      </c>
      <c r="G18" s="5">
        <v>3</v>
      </c>
      <c r="H18" s="5">
        <v>3</v>
      </c>
    </row>
    <row r="19" spans="5:8">
      <c r="E19" s="18" t="s">
        <v>4</v>
      </c>
      <c r="F19" s="5">
        <v>3</v>
      </c>
      <c r="G19" s="5">
        <v>3</v>
      </c>
      <c r="H19" s="5">
        <v>3</v>
      </c>
    </row>
    <row r="20" spans="5:8">
      <c r="E20" s="18" t="s">
        <v>5</v>
      </c>
      <c r="F20" s="5">
        <v>3</v>
      </c>
      <c r="G20" s="5">
        <v>3</v>
      </c>
      <c r="H20" s="5">
        <v>3</v>
      </c>
    </row>
    <row r="21" spans="5:8">
      <c r="E21" s="18" t="s">
        <v>15</v>
      </c>
      <c r="F21" s="5">
        <v>3</v>
      </c>
      <c r="G21" s="5">
        <v>3</v>
      </c>
      <c r="H21" s="5">
        <v>3</v>
      </c>
    </row>
    <row r="22" spans="5:8">
      <c r="E22" s="18" t="s">
        <v>16</v>
      </c>
      <c r="F22" s="5">
        <v>3</v>
      </c>
      <c r="G22" s="5">
        <v>3</v>
      </c>
      <c r="H22" s="5">
        <v>3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LibreOffice/7.3.7.2$Linux_X86_64 LibreOffice_project/30$Build-2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MT</vt:lpstr>
      <vt:lpstr>ET</vt:lpstr>
      <vt:lpstr>Attainment</vt:lpstr>
      <vt:lpstr>PO Attainment</vt:lpstr>
      <vt:lpstr>PSO Attainment</vt:lpstr>
      <vt:lpstr>Attainment!Print_Area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Rajat Kanti Samal</cp:lastModifiedBy>
  <cp:revision>17</cp:revision>
  <dcterms:created xsi:type="dcterms:W3CDTF">2015-06-05T18:17:20Z</dcterms:created>
  <dcterms:modified xsi:type="dcterms:W3CDTF">2024-02-11T07:20:57Z</dcterms:modified>
  <dc:language>en-IN</dc:language>
</cp:coreProperties>
</file>